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0150" sheetId="1" r:id="rId1"/>
  </sheets>
  <definedNames>
    <definedName name="_xlnm.Print_Area" localSheetId="0">КПК0110150!$A$1:$BQ$243</definedName>
  </definedNames>
  <calcPr calcId="152511"/>
</workbook>
</file>

<file path=xl/calcChain.xml><?xml version="1.0" encoding="utf-8"?>
<calcChain xmlns="http://schemas.openxmlformats.org/spreadsheetml/2006/main">
  <c r="AQ222" i="1" l="1"/>
  <c r="AQ219" i="1"/>
  <c r="AQ216" i="1"/>
  <c r="AQ214" i="1"/>
  <c r="AQ213" i="1"/>
  <c r="AQ212" i="1"/>
  <c r="AQ211" i="1"/>
  <c r="AI210" i="1"/>
  <c r="AA210" i="1"/>
  <c r="AI59" i="1"/>
  <c r="AY57" i="1"/>
  <c r="AY56" i="1"/>
  <c r="AY55" i="1"/>
  <c r="AY54" i="1"/>
  <c r="AI52" i="1"/>
  <c r="S52" i="1"/>
  <c r="AI47" i="1"/>
  <c r="BI203" i="1"/>
  <c r="BD203" i="1"/>
  <c r="AZ203" i="1"/>
  <c r="BN203" i="1" s="1"/>
  <c r="BN202" i="1"/>
  <c r="BI202" i="1"/>
  <c r="BD202" i="1"/>
  <c r="AZ202" i="1"/>
  <c r="BI200" i="1"/>
  <c r="BD200" i="1"/>
  <c r="AZ200" i="1"/>
  <c r="BN200" i="1" s="1"/>
  <c r="BI198" i="1"/>
  <c r="BD198" i="1"/>
  <c r="AZ198" i="1"/>
  <c r="BN198" i="1" s="1"/>
  <c r="BI196" i="1"/>
  <c r="BD196" i="1"/>
  <c r="AZ196" i="1"/>
  <c r="BN196" i="1" s="1"/>
  <c r="BI194" i="1"/>
  <c r="BD194" i="1"/>
  <c r="AZ194" i="1"/>
  <c r="BN194" i="1" s="1"/>
  <c r="BN192" i="1"/>
  <c r="BI192" i="1"/>
  <c r="BD192" i="1"/>
  <c r="AZ192" i="1"/>
  <c r="BI190" i="1"/>
  <c r="BD190" i="1"/>
  <c r="AZ190" i="1"/>
  <c r="BN190" i="1" s="1"/>
  <c r="BI188" i="1"/>
  <c r="BD188" i="1"/>
  <c r="AZ188" i="1"/>
  <c r="BN188" i="1" s="1"/>
  <c r="BI186" i="1"/>
  <c r="BD186" i="1"/>
  <c r="AZ186" i="1"/>
  <c r="BN186" i="1" s="1"/>
  <c r="BI184" i="1"/>
  <c r="BD184" i="1"/>
  <c r="AZ184" i="1"/>
  <c r="BN184" i="1" s="1"/>
  <c r="BI182" i="1"/>
  <c r="BD182" i="1"/>
  <c r="AZ182" i="1"/>
  <c r="BN182" i="1" s="1"/>
  <c r="BI180" i="1"/>
  <c r="BD180" i="1"/>
  <c r="AZ180" i="1"/>
  <c r="BN180" i="1" s="1"/>
  <c r="BN177" i="1"/>
  <c r="BI177" i="1"/>
  <c r="BD177" i="1"/>
  <c r="AZ177" i="1"/>
  <c r="BI175" i="1"/>
  <c r="BD175" i="1"/>
  <c r="AZ175" i="1"/>
  <c r="BN175" i="1" s="1"/>
  <c r="BN173" i="1"/>
  <c r="BI173" i="1"/>
  <c r="BD173" i="1"/>
  <c r="AZ173" i="1"/>
  <c r="BI171" i="1"/>
  <c r="BD171" i="1"/>
  <c r="AZ171" i="1"/>
  <c r="BN171" i="1" s="1"/>
  <c r="BI169" i="1"/>
  <c r="BD169" i="1"/>
  <c r="AZ169" i="1"/>
  <c r="BN169" i="1" s="1"/>
  <c r="BI167" i="1"/>
  <c r="BD167" i="1"/>
  <c r="AZ167" i="1"/>
  <c r="BN167" i="1" s="1"/>
  <c r="BI165" i="1"/>
  <c r="BD165" i="1"/>
  <c r="AZ165" i="1"/>
  <c r="BN165" i="1" s="1"/>
  <c r="BN162" i="1"/>
  <c r="BI162" i="1"/>
  <c r="BD162" i="1"/>
  <c r="AZ162" i="1"/>
  <c r="BI160" i="1"/>
  <c r="BD160" i="1"/>
  <c r="AZ160" i="1"/>
  <c r="BN160" i="1" s="1"/>
  <c r="BN158" i="1"/>
  <c r="BI158" i="1"/>
  <c r="BD158" i="1"/>
  <c r="AZ158" i="1"/>
  <c r="BI156" i="1"/>
  <c r="BD156" i="1"/>
  <c r="AZ156" i="1"/>
  <c r="BN156" i="1" s="1"/>
  <c r="BI154" i="1"/>
  <c r="BD154" i="1"/>
  <c r="AZ154" i="1"/>
  <c r="BN154" i="1" s="1"/>
  <c r="BI152" i="1"/>
  <c r="BD152" i="1"/>
  <c r="AZ152" i="1"/>
  <c r="BN152" i="1" s="1"/>
  <c r="BI147" i="1"/>
  <c r="BD147" i="1"/>
  <c r="AZ147" i="1"/>
  <c r="AK147" i="1"/>
  <c r="BN147" i="1" s="1"/>
  <c r="BI145" i="1"/>
  <c r="BD145" i="1"/>
  <c r="AZ145" i="1"/>
  <c r="AK145" i="1"/>
  <c r="BN145" i="1" s="1"/>
  <c r="BI143" i="1"/>
  <c r="BD143" i="1"/>
  <c r="AZ143" i="1"/>
  <c r="AK143" i="1"/>
  <c r="BN143" i="1" s="1"/>
  <c r="BI141" i="1"/>
  <c r="BD141" i="1"/>
  <c r="AZ141" i="1"/>
  <c r="AK141" i="1"/>
  <c r="BN141" i="1" s="1"/>
  <c r="BI139" i="1"/>
  <c r="BD139" i="1"/>
  <c r="AZ139" i="1"/>
  <c r="AK139" i="1"/>
  <c r="BN139" i="1" s="1"/>
  <c r="BI138" i="1"/>
  <c r="BD138" i="1"/>
  <c r="AZ138" i="1"/>
  <c r="AK138" i="1"/>
  <c r="BN138" i="1" s="1"/>
  <c r="BH126" i="1"/>
  <c r="BC126" i="1"/>
  <c r="BH124" i="1"/>
  <c r="BC124" i="1"/>
  <c r="BH122" i="1"/>
  <c r="BC122" i="1"/>
  <c r="BH120" i="1"/>
  <c r="BC120" i="1"/>
  <c r="BH118" i="1"/>
  <c r="BC118" i="1"/>
  <c r="BH116" i="1"/>
  <c r="BC116" i="1"/>
  <c r="BH113" i="1"/>
  <c r="BC113" i="1"/>
  <c r="BH111" i="1"/>
  <c r="BC111" i="1"/>
  <c r="BH109" i="1"/>
  <c r="BC109" i="1"/>
  <c r="BH107" i="1"/>
  <c r="BC107" i="1"/>
  <c r="BH105" i="1"/>
  <c r="BC105" i="1"/>
  <c r="BH103" i="1"/>
  <c r="BC103" i="1"/>
  <c r="BH101" i="1"/>
  <c r="BC101" i="1"/>
  <c r="BH98" i="1"/>
  <c r="BC98" i="1"/>
  <c r="BH96" i="1"/>
  <c r="BC96" i="1"/>
  <c r="BH94" i="1"/>
  <c r="BC94" i="1"/>
  <c r="BH92" i="1"/>
  <c r="BC92" i="1"/>
  <c r="BH90" i="1"/>
  <c r="BC90" i="1"/>
  <c r="BH88" i="1"/>
  <c r="BC88" i="1"/>
  <c r="BH86" i="1"/>
  <c r="BC86" i="1"/>
  <c r="BH83" i="1"/>
  <c r="BC83" i="1"/>
  <c r="BH81" i="1"/>
  <c r="BC81" i="1"/>
  <c r="BH79" i="1"/>
  <c r="BC79" i="1"/>
  <c r="BH77" i="1"/>
  <c r="BC77" i="1"/>
  <c r="BH75" i="1"/>
  <c r="BC75" i="1"/>
  <c r="BH72" i="1"/>
  <c r="BC72" i="1"/>
  <c r="BI39" i="1"/>
  <c r="BD39" i="1"/>
  <c r="AZ39" i="1"/>
  <c r="AK39" i="1"/>
  <c r="BI37" i="1"/>
  <c r="BD37" i="1"/>
  <c r="AZ37" i="1"/>
  <c r="AK37" i="1"/>
  <c r="BI35" i="1"/>
  <c r="BD35" i="1"/>
  <c r="AZ35" i="1"/>
  <c r="AK35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AQ210" i="1" l="1"/>
  <c r="AY52" i="1"/>
  <c r="BN30" i="1"/>
  <c r="BN31" i="1"/>
  <c r="BN33" i="1"/>
  <c r="BN35" i="1"/>
  <c r="BN37" i="1"/>
  <c r="BN39" i="1"/>
</calcChain>
</file>

<file path=xl/sharedStrings.xml><?xml version="1.0" encoding="utf-8"?>
<sst xmlns="http://schemas.openxmlformats.org/spreadsheetml/2006/main" count="486" uniqueCount="269">
  <si>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</si>
  <si>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</si>
  <si>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</si>
  <si>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</si>
  <si>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</si>
  <si>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</si>
  <si>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</si>
  <si>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</si>
  <si>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</si>
  <si>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</si>
  <si>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</si>
  <si>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</si>
  <si>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</si>
  <si>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</si>
  <si>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</si>
  <si>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</si>
  <si>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</si>
  <si>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</si>
  <si>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</si>
  <si>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</si>
  <si>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</si>
  <si>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</si>
  <si>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</si>
  <si>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</si>
  <si>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</si>
  <si>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</si>
  <si>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</si>
  <si>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</si>
  <si>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</si>
  <si>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</si>
  <si>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</si>
  <si>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</si>
  <si>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</si>
  <si>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</si>
  <si>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</si>
  <si>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</si>
  <si>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</si>
  <si>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</si>
  <si>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</si>
  <si>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</si>
  <si>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</si>
  <si>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</si>
  <si>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</si>
  <si>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</si>
  <si>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</si>
  <si>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</si>
  <si>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</si>
  <si>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</si>
  <si>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</si>
  <si>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</si>
  <si>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</si>
  <si>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</si>
  <si>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</si>
  <si>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</si>
  <si>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</si>
  <si>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</si>
  <si>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</si>
  <si>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</si>
  <si>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</si>
  <si>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</si>
  <si>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</si>
  <si>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</si>
  <si>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</si>
  <si>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</si>
  <si>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</si>
  <si>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</si>
  <si>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</si>
  <si>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</si>
  <si>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</si>
  <si>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</si>
  <si>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</si>
  <si>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</si>
  <si>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</si>
  <si>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</si>
  <si>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</si>
  <si>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</si>
  <si>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</si>
  <si>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</si>
  <si>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</si>
  <si>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</si>
  <si>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</si>
  <si>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</si>
  <si>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</si>
  <si>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</si>
  <si>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</si>
  <si>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</si>
  <si>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</si>
  <si>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</si>
  <si>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</si>
  <si>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</si>
  <si>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</si>
  <si>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</si>
  <si>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</si>
  <si>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</si>
  <si>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</si>
  <si>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</si>
  <si>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</si>
  <si>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</si>
  <si>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</si>
  <si>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</si>
  <si>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</si>
  <si>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</si>
  <si>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</si>
  <si>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</si>
  <si>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</si>
  <si>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</si>
  <si>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</si>
  <si>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</si>
  <si>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Придбання предметів і матеріалів для забезпечення господарської діяльності</t>
  </si>
  <si>
    <t>C32:BQ32</t>
  </si>
  <si>
    <t>Пояснення щодо причин розбіжностей між фактичними та затвердженими результативними показниками: економія бюджетних коштів в умовах воєнного стану</t>
  </si>
  <si>
    <t>Здійснення діяльності по виконанню власних та делегованих повноважень в забезпеченні життєдіяльності громади в межах наданих законодавством повноважень</t>
  </si>
  <si>
    <t>1.3</t>
  </si>
  <si>
    <t>C34:BQ34</t>
  </si>
  <si>
    <t>Пояснення щодо причин розбіжностей між фактичними та затвердженими результативними показниками: відхилення пояснюється раціональним використанням бюджетних коштів в умовах воєнного стану, економія енергоносіїв внаслідок сприятливих кліматичних умов</t>
  </si>
  <si>
    <t>в т.ч. кредиторська заборгованість по бюджету на початок року</t>
  </si>
  <si>
    <t>1.4</t>
  </si>
  <si>
    <t>C36:BQ36</t>
  </si>
  <si>
    <t>Пояснення щодо причин розбіжностей між фактичними та затвердженими результативними показниками: відхилення відсутні</t>
  </si>
  <si>
    <t>Оприбуткування ОЗ та матеріалів, що надійшли від благодійних організацій, згідно довідки у натуральній формі</t>
  </si>
  <si>
    <t>1.5</t>
  </si>
  <si>
    <t>C38:BQ38</t>
  </si>
  <si>
    <t>Здійснення Новгород-Сіверською міською радою Чернігівської області виконання завдань з інформатизації</t>
  </si>
  <si>
    <t>C40:BQ40</t>
  </si>
  <si>
    <t>Пояснення щодо причин розбіжностей між фактичними та затвердженими результативними показниками: відхилення за загальним фондом пояснюється раціональним використанням бюджетних коштів в умовах воєнного стану, за спеціальним фондом відхилення пояснюється проведеною тендерною процедурою на закупівлю ноутбуків, що значно зменшило суму закупівлі</t>
  </si>
  <si>
    <t/>
  </si>
  <si>
    <t>кількість штатних одиниць</t>
  </si>
  <si>
    <t>C73:BQ73</t>
  </si>
  <si>
    <t>Пояснення щодо причин розбіжностей між фактичними та затвердженими результативними показниками: відхилення пояснюється економією фонда заробітної плати та наявністю 2-х вакантних посад</t>
  </si>
  <si>
    <t>затрат</t>
  </si>
  <si>
    <t>обсяг видатків на інформатизацію</t>
  </si>
  <si>
    <t>C76:BQ76</t>
  </si>
  <si>
    <t>обсяг витрат на придбання предметів і матеріалів</t>
  </si>
  <si>
    <t>C78:BQ78</t>
  </si>
  <si>
    <t>Пояснення щодо причин розбіжностей між фактичними та затвердженими результативними показниками: відхилення пояснюється раціональним використанням бюджетних коштів в умовах воєнного стану</t>
  </si>
  <si>
    <t>обсяг витрат на погашення кредиторської заборгованості по буджету на початок року</t>
  </si>
  <si>
    <t>C80:BQ80</t>
  </si>
  <si>
    <t>обсяг видатків на оплату судового збору</t>
  </si>
  <si>
    <t>C82:BQ82</t>
  </si>
  <si>
    <t>Пояснення щодо причин розбіжностей між фактичними та затвердженими результативними показниками: відсутність необхідності у сплаті судового збору</t>
  </si>
  <si>
    <t>вартість оприбуткованих ОЗ та матеріалів, що надійшли від благодійних організацій, згідно довідок у натуральній формі</t>
  </si>
  <si>
    <t>C84:BQ84</t>
  </si>
  <si>
    <t>продукту</t>
  </si>
  <si>
    <t>кількість отриманих листів, звернень, заяв, скарг</t>
  </si>
  <si>
    <t>C87:BQ87</t>
  </si>
  <si>
    <t>Пояснення щодо причин розбіжностей між фактичними та затвердженими результативними показниками: у зв'язку з воєнним станом отримано більшу кількість листів, заяв, звернень, скарг</t>
  </si>
  <si>
    <t>кількість прийнятих нормативно-правових актів</t>
  </si>
  <si>
    <t>C89:BQ89</t>
  </si>
  <si>
    <t>Пояснення щодо причин розбіжностей між фактичними та затвердженими результативними показниками: у зв'язку з воєнним станом зменшилась кількість прийнятих нормативно-правових актів</t>
  </si>
  <si>
    <t>кількість послуг у сфері інформатизації</t>
  </si>
  <si>
    <t>C91:BQ91</t>
  </si>
  <si>
    <t>кількість придбання предметів і матеріалів</t>
  </si>
  <si>
    <t>C93:BQ93</t>
  </si>
  <si>
    <t>кредиторська заборгованість, яку планується погасити</t>
  </si>
  <si>
    <t>C95:BQ95</t>
  </si>
  <si>
    <t>кількість судових зборів</t>
  </si>
  <si>
    <t>C97:BQ97</t>
  </si>
  <si>
    <t>Пояснення щодо причин розбіжностей між фактичними та затвердженими результативними показниками: відбулось більше судових засідань</t>
  </si>
  <si>
    <t>кількість оприбуткованих ОЗ та матеріалів, що надійшли від благодійних організацій, згідно довідки у натуральній формі</t>
  </si>
  <si>
    <t>C99:BQ99</t>
  </si>
  <si>
    <t>ефективності</t>
  </si>
  <si>
    <t>кількість виконаних листів, звернень, заяв, скарг на одного працівника</t>
  </si>
  <si>
    <t>C102:BQ102</t>
  </si>
  <si>
    <t>Пояснення щодо причин розбіжностей між фактичними та затвердженими результативними показниками: у зв'язку з наявністю вакантних посад та збільшенням _x000D_
кількості документів, обумовили збільшення навантаження на 1  працівника</t>
  </si>
  <si>
    <t>кількість виконаних нормативно-правових актів на одного працівника</t>
  </si>
  <si>
    <t>C104:BQ104</t>
  </si>
  <si>
    <t>Пояснення щодо причин розбіжностей між фактичними та затвердженими результативними показниками: у зв'язку з воєнним станом зменшилась кількість проведення засідань виконавчого комітету</t>
  </si>
  <si>
    <t>витрати на утримання однієї штатної одиниці</t>
  </si>
  <si>
    <t>C106:BQ106</t>
  </si>
  <si>
    <t>Пояснення щодо причин розбіжностей між фактичними та затвердженими результативними показниками: відхилення пояснюється наявністю вакантних посад</t>
  </si>
  <si>
    <t>середня вартість однієї послуги</t>
  </si>
  <si>
    <t>C108:BQ108</t>
  </si>
  <si>
    <t>Пояснення щодо причин розбіжностей між фактичними та затвердженими результативними показниками: відхилення по загальному фонду пояснюється збільшенням вартості послуг внаслідок зростання енергоносіїв, по спеціальному фонду зменшення вартості послуг з інформатизації пояснюється проведенням тендерної процедури</t>
  </si>
  <si>
    <t>середні витрати на одну одиницю придбання</t>
  </si>
  <si>
    <t>C110:BQ110</t>
  </si>
  <si>
    <t>Пояснення щодо причин розбіжностей між фактичними та затвердженими результативними показниками: відхилення пояснюється збільшенням вартості товару</t>
  </si>
  <si>
    <t>Середня вартість одного судового збору</t>
  </si>
  <si>
    <t>C112:BQ112</t>
  </si>
  <si>
    <t>Пояснення щодо причин розбіжностей між фактичними та затвердженими результативними показниками: відхилення пояснюється меншими витратами на одне судове засідання</t>
  </si>
  <si>
    <t>середня вартість оприбуткованих ОЗ та матеріалів, що надійшли від благодійних організацій, згідно довідки у натуральній формі</t>
  </si>
  <si>
    <t>C114:BQ114</t>
  </si>
  <si>
    <t>якості</t>
  </si>
  <si>
    <t>% вчасно опрацьованих, прийнятих, виконаних документів у їх загальній кількості</t>
  </si>
  <si>
    <t>C117:BQ117</t>
  </si>
  <si>
    <t>Пояснення щодо причин розбіжностей між фактичними та затвердженими результативними показниками: перевиконання плану пов'язане з вчасним опрацюванням, прийняттям, виконанням документів у їх загальній кількості</t>
  </si>
  <si>
    <t>динаміка зростання кількості розглянутих нормативно-правових актів відповідно до попереднього року</t>
  </si>
  <si>
    <t>C119:BQ119</t>
  </si>
  <si>
    <t>відсоток виконаних послуг з інформатизації від загальної кількості послуг</t>
  </si>
  <si>
    <t>C121:BQ121</t>
  </si>
  <si>
    <t>рівень освоєння коштів на придбання</t>
  </si>
  <si>
    <t>C123:BQ123</t>
  </si>
  <si>
    <t>відсоток погашеної кредиторської заборгованості на початок року</t>
  </si>
  <si>
    <t>C125:BQ125</t>
  </si>
  <si>
    <t>відсоток виконання судового збору</t>
  </si>
  <si>
    <t>C127:BQ127</t>
  </si>
  <si>
    <t>C140:BQ140</t>
  </si>
  <si>
    <t>Пояснення щодо причин розбіжностей між фактичними та затвердженими результативними показниками: -відхилення пояснюється проведеною тендерною процедурою закупівель, що значно зменшило суму закупівлі</t>
  </si>
  <si>
    <t>Здійснення діяльності по виконанню власних та делегованих повноважень в забезпеченні життєдіяльності Новгород-Сіверської міської територіальної громади в межах наданих законодавством повноважень</t>
  </si>
  <si>
    <t>C142:BQ142</t>
  </si>
  <si>
    <t>C144:BQ144</t>
  </si>
  <si>
    <t>Пояснення щодо причин розбіжностей між фактичними та затвердженими результативними показниками: відхилення пояснюється тим, що у попередньому році не було кредиторської заборгованості</t>
  </si>
  <si>
    <t>C146:BQ146</t>
  </si>
  <si>
    <t>Пояснення щодо причин розбіжностей між фактичними та затвердженими результативними показниками: у зв'язку з воєнним станом багато благодійних організацій надають допомогу, яку оприбутковуємо у натуральній формі, а у попередньому році не надавалась благодійна допомога</t>
  </si>
  <si>
    <t>C148:BQ148</t>
  </si>
  <si>
    <t>Пояснення щодо причин розбіжностей між фактичними та затвердженими результативними показниками: у поточному році більше скористалися Програмою інформатизації аніж у попередньому році (була закупівля ноутбуків принтерів БФП)</t>
  </si>
  <si>
    <t>C153:BQ153</t>
  </si>
  <si>
    <t>Пояснення щодо причин розбіжностей між фактичними та затвердженими результативними показниками: збільшення штатних одиниць пояснюється створення нового відділу комунального майна та інвестицій</t>
  </si>
  <si>
    <t>C155:BQ155</t>
  </si>
  <si>
    <t>C157:BQ157</t>
  </si>
  <si>
    <t>Пояснення щодо причин розбіжностей між фактичними та затвердженими результативними показниками: відхилення пояснюється раціональним використання бюджетних коштів в умовах воєнного стану</t>
  </si>
  <si>
    <t>C159:BQ159</t>
  </si>
  <si>
    <t>Пояснення щодо причин розбіжностей між фактичними та затвердженими результативними показниками: у попередньому році була відсутня кредиторська заборгованість</t>
  </si>
  <si>
    <t>C161:BQ161</t>
  </si>
  <si>
    <t>Пояснення щодо причин розбіжностей між фактичними та затвердженими результативними показниками: у зв'язку з воєнним станом у поточному році було більше судових засідань</t>
  </si>
  <si>
    <t>C163:BQ163</t>
  </si>
  <si>
    <t>C166:BQ166</t>
  </si>
  <si>
    <t>Пояснення щодо причин розбіжностей між фактичними та затвердженими результативними показниками: у зв'язку з воєнним станом у поточному році зменшилась кількість листів звернень заяв та скарг</t>
  </si>
  <si>
    <t>C168:BQ168</t>
  </si>
  <si>
    <t>Пояснення щодо причин розбіжностей між фактичними та затвердженими результативними показниками: у зв'язку з воєнним станом зменшилась кількість прийнятих нормативно-правових актів у поточному році</t>
  </si>
  <si>
    <t>C170:BQ170</t>
  </si>
  <si>
    <t>Пояснення щодо причин розбіжностей між фактичними та затвердженими результативними показниками: збільшення послуг у сфері інформатизації порівняно з попереднім роком пов'язано з воєнним станом</t>
  </si>
  <si>
    <t>C172:BQ172</t>
  </si>
  <si>
    <t>C174:BQ174</t>
  </si>
  <si>
    <t>C176:BQ176</t>
  </si>
  <si>
    <t>C178:BQ178</t>
  </si>
  <si>
    <t>C181:BQ181</t>
  </si>
  <si>
    <t>C183:BQ183</t>
  </si>
  <si>
    <t>C185:BQ185</t>
  </si>
  <si>
    <t>Пояснення щодо причин розбіжностей між фактичними та затвердженими результативними показниками: витрати на утримання однієї штатної одиниці збільшились порівняно з попереднім роком тому що збільшилась мінімальна зарплата, збільшення штатних одниць</t>
  </si>
  <si>
    <t>C187:BQ187</t>
  </si>
  <si>
    <t>Пояснення щодо причин розбіжностей між фактичними та затвердженими результативними показниками: збільшення середньої вартості однієї послуги пов'язане зі збільшення прожиткового мінімуму, мінімальної заробітної плати</t>
  </si>
  <si>
    <t>C189:BQ189</t>
  </si>
  <si>
    <t>Пояснення щодо причин розбіжностей між фактичними та затвердженими результативними показниками: зменшення середніх витрат на одну одиницю придбання в поточному році пояснюється проведеною процедурою закупівлі</t>
  </si>
  <si>
    <t>C191:BQ191</t>
  </si>
  <si>
    <t>Пояснення щодо причин розбіжностей між фактичними та затвердженими результативними показниками: збільшення вартості судового збору у поточному році порівняно з попереднім пов'язано з підвищення прожиткового мінімуму</t>
  </si>
  <si>
    <t>C195:BQ195</t>
  </si>
  <si>
    <t>C197:BQ197</t>
  </si>
  <si>
    <t>C199:BQ199</t>
  </si>
  <si>
    <t>C201:BQ201</t>
  </si>
  <si>
    <t>Пояснення щодо причин розбіжностей між фактичними та затвердженими результативними показниками: у зв'язку з воєнним станом економія бюджетних коштів</t>
  </si>
  <si>
    <t>C204:BQ204</t>
  </si>
  <si>
    <t>Організаційне, інформаційно-аналітичне та матеріально-технічне забезпечення діяльності Новгород-Сіверської міської ради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</si>
  <si>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</si>
  <si>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</si>
  <si>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</si>
  <si>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</si>
  <si>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</si>
  <si>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</si>
  <si>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</si>
  <si>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</si>
  <si>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</si>
  <si>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</si>
  <si>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0110000</t>
  </si>
  <si>
    <t>0150</t>
  </si>
  <si>
    <t>0111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</si>
  <si>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</si>
  <si>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-відхилення пояснюється проведеною тендерною процедурою закупівель, що значно зменшило суму закупівлі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</si>
  <si>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-економія бюджетних коштів в умовах воєнного стану</t>
  </si>
  <si>
    <t xml:space="preserve">    'Пояснення щодо причин відхилення фактичних надходжень від планового показника: -відхилення пояснюється проведеною процедурою закупівлі</t>
  </si>
  <si>
    <t xml:space="preserve">    'Пояснення щодо причин відхилення касових видатків від планового показника: -відхилення пояснюється проведеною процедурою закупівлі</t>
  </si>
  <si>
    <t xml:space="preserve">    'Пояснення щодо причин відхилення фактичних надходжень від касових видатків: -відхилення пояснюється проведеною процедурою закупівлі</t>
  </si>
  <si>
    <t>Фінансових порушень за звітний період не виявлено.</t>
  </si>
  <si>
    <t>Станом на 01.01.2024 р. відсутня кредиторська заборгованість, дебіторська заборгованість склала 41384,72 грн - передоплата за природний газ на кінець періоду; дебіторська заборгованість з доходів - 70423,66грн - оренда приміщень адмінбудівлі міської ради</t>
  </si>
  <si>
    <t>Програма розроблена для забезпечення виконання наданих законодавством і делегованих повноважень у забезпеченні життєдіяльності Новгород-Сіверської міської територіальної громади в межах наданих законодавством повноважень.</t>
  </si>
  <si>
    <t>Забезпечення діяльності Новгород-Сіверської міської ради.</t>
  </si>
  <si>
    <t>Контроль за діяльністю бюджетних установ Новгород-Сіверської територіальної громади, за своєчасним виконання установами своїх обов’язків.</t>
  </si>
  <si>
    <t>Забезпечення співфункціонування всіх сфер діяльності Новгород-Сіверської міської територіальної громади, має  довгостроковий термін дії.</t>
  </si>
  <si>
    <t>Міський голова</t>
  </si>
  <si>
    <t>Людмила ТКАЧЕНКО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</si>
</sst>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16" fillId="0" borderId="0" xfId="0" applyFont="1"/>
    <xf numFmtId="0" fontId="3" fillId="0" borderId="0" xfId="0" applyFont="1" applyAlignment="1">
      <alignment horizontal="left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" fontId="16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9" fillId="0" borderId="0" xfId="0" applyFont="1" applyAlignment="1">
      <alignment horizontal="center" vertical="top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0" fontId="15" fillId="0" borderId="1" xfId="0" applyFont="1" applyBorder="1" applyAlignment="1">
      <alignment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4" fontId="15" fillId="2" borderId="1" xfId="0" applyNumberFormat="1" applyFont="1" applyFill="1" applyBorder="1" applyAlignment="1">
      <alignment horizontal="center" vertical="center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166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5" fillId="0" borderId="10" xfId="0" applyNumberFormat="1" applyFont="1" applyBorder="1" applyAlignment="1">
      <alignment horizontal="center" vertical="top" wrapText="1"/>
    </xf>
    <xf numFmtId="166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166" fontId="8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2" fillId="0" borderId="3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11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243"/>
  <sheetViews>
    <sheetView tabSelected="1" topLeftCell="A2" zoomScaleNormal="100" workbookViewId="0">
      <selection activeCell="AK19" sqref="AK19:BC19"/>
    </sheetView>
  </sheetViews>
  <sheetFormatPr defaultRowHeight="12.75" x14ac:dyDescent="0.2"/>
  <cols>
    <col min="1" max="1" width="3.28515625" style="1" customWidth="1"/>
    <col min="2" max="2" width="3.42578125" style="1" customWidth="1"/>
    <col min="3" max="53" width="2.85546875" style="1" customWidth="1"/>
    <col min="54" max="54" width="4.5703125" style="1" customWidth="1"/>
    <col min="55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7" t="s">
        <v>35</v>
      </c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</row>
    <row r="3" spans="1:64" ht="9" customHeight="1" x14ac:dyDescent="0.2"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64" ht="13.5" customHeight="1" x14ac:dyDescent="0.2"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</row>
    <row r="7" spans="1:64" ht="9.75" hidden="1" customHeight="1" x14ac:dyDescent="0.2">
      <c r="A7" s="78"/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</row>
    <row r="8" spans="1:64" ht="9.75" hidden="1" customHeight="1" x14ac:dyDescent="0.2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</row>
    <row r="9" spans="1:64" ht="8.25" hidden="1" customHeight="1" x14ac:dyDescent="0.2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</row>
    <row r="10" spans="1:64" ht="15.75" x14ac:dyDescent="0.2">
      <c r="A10" s="79" t="s">
        <v>106</v>
      </c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79"/>
      <c r="BI10" s="79"/>
      <c r="BJ10" s="79"/>
      <c r="BK10" s="79"/>
      <c r="BL10" s="79"/>
    </row>
    <row r="11" spans="1:64" ht="15.75" customHeight="1" x14ac:dyDescent="0.2">
      <c r="A11" s="80" t="s">
        <v>249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70" t="s">
        <v>242</v>
      </c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14"/>
      <c r="N13" s="72" t="s">
        <v>243</v>
      </c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15"/>
      <c r="AU13" s="70" t="s">
        <v>246</v>
      </c>
      <c r="AV13" s="71"/>
      <c r="AW13" s="71"/>
      <c r="AX13" s="71"/>
      <c r="AY13" s="71"/>
      <c r="AZ13" s="71"/>
      <c r="BA13" s="71"/>
      <c r="BB13" s="71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69" t="s">
        <v>24</v>
      </c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16"/>
      <c r="N14" s="74" t="s">
        <v>25</v>
      </c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/>
      <c r="AT14" s="16"/>
      <c r="AU14" s="69" t="s">
        <v>26</v>
      </c>
      <c r="AV14" s="69"/>
      <c r="AW14" s="69"/>
      <c r="AX14" s="69"/>
      <c r="AY14" s="69"/>
      <c r="AZ14" s="69"/>
      <c r="BA14" s="69"/>
      <c r="BB14" s="6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70" t="s">
        <v>252</v>
      </c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14"/>
      <c r="N16" s="72" t="s">
        <v>243</v>
      </c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15"/>
      <c r="AU16" s="70" t="s">
        <v>246</v>
      </c>
      <c r="AV16" s="71"/>
      <c r="AW16" s="71"/>
      <c r="AX16" s="71"/>
      <c r="AY16" s="71"/>
      <c r="AZ16" s="71"/>
      <c r="BA16" s="71"/>
      <c r="BB16" s="71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69" t="s">
        <v>24</v>
      </c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16"/>
      <c r="N17" s="74" t="s">
        <v>27</v>
      </c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4"/>
      <c r="AT17" s="16"/>
      <c r="AU17" s="69" t="s">
        <v>26</v>
      </c>
      <c r="AV17" s="69"/>
      <c r="AW17" s="69"/>
      <c r="AX17" s="69"/>
      <c r="AY17" s="69"/>
      <c r="AZ17" s="69"/>
      <c r="BA17" s="69"/>
      <c r="BB17" s="6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71.25" customHeight="1" x14ac:dyDescent="0.2">
      <c r="A19" s="13" t="s">
        <v>23</v>
      </c>
      <c r="B19" s="70" t="s">
        <v>250</v>
      </c>
      <c r="C19" s="71"/>
      <c r="D19" s="71"/>
      <c r="E19" s="71"/>
      <c r="F19" s="71"/>
      <c r="G19" s="71"/>
      <c r="H19" s="71"/>
      <c r="I19" s="71"/>
      <c r="J19" s="71"/>
      <c r="K19" s="71"/>
      <c r="L19" s="71"/>
      <c r="M19"/>
      <c r="N19" s="70" t="s">
        <v>253</v>
      </c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19"/>
      <c r="AA19" s="70" t="s">
        <v>254</v>
      </c>
      <c r="AB19" s="71"/>
      <c r="AC19" s="71"/>
      <c r="AD19" s="71"/>
      <c r="AE19" s="71"/>
      <c r="AF19" s="71"/>
      <c r="AG19" s="71"/>
      <c r="AH19" s="71"/>
      <c r="AI19" s="71"/>
      <c r="AJ19" s="19"/>
      <c r="AK19" s="75" t="s">
        <v>251</v>
      </c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19"/>
      <c r="BE19" s="70" t="s">
        <v>247</v>
      </c>
      <c r="BF19" s="71"/>
      <c r="BG19" s="71"/>
      <c r="BH19" s="71"/>
      <c r="BI19" s="71"/>
      <c r="BJ19" s="71"/>
      <c r="BK19" s="71"/>
      <c r="BL19" s="71"/>
    </row>
    <row r="20" spans="1:80" ht="23.25" customHeight="1" x14ac:dyDescent="0.2">
      <c r="A20"/>
      <c r="B20" s="69" t="s">
        <v>24</v>
      </c>
      <c r="C20" s="69"/>
      <c r="D20" s="69"/>
      <c r="E20" s="69"/>
      <c r="F20" s="69"/>
      <c r="G20" s="69"/>
      <c r="H20" s="69"/>
      <c r="I20" s="69"/>
      <c r="J20" s="69"/>
      <c r="K20" s="69"/>
      <c r="L20" s="69"/>
      <c r="M20"/>
      <c r="N20" s="69" t="s">
        <v>28</v>
      </c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22"/>
      <c r="AA20" s="76" t="s">
        <v>29</v>
      </c>
      <c r="AB20" s="76"/>
      <c r="AC20" s="76"/>
      <c r="AD20" s="76"/>
      <c r="AE20" s="76"/>
      <c r="AF20" s="76"/>
      <c r="AG20" s="76"/>
      <c r="AH20" s="76"/>
      <c r="AI20" s="76"/>
      <c r="AJ20" s="22"/>
      <c r="AK20" s="82" t="s">
        <v>30</v>
      </c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22"/>
      <c r="BE20" s="69" t="s">
        <v>31</v>
      </c>
      <c r="BF20" s="69"/>
      <c r="BG20" s="69"/>
      <c r="BH20" s="69"/>
      <c r="BI20" s="69"/>
      <c r="BJ20" s="69"/>
      <c r="BK20" s="69"/>
      <c r="BL20" s="69"/>
    </row>
    <row r="21" spans="1:80" ht="15.95" customHeight="1" x14ac:dyDescent="0.2">
      <c r="A21" s="42" t="s">
        <v>36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</row>
    <row r="22" spans="1:80" ht="15.95" customHeight="1" x14ac:dyDescent="0.2">
      <c r="A22" s="81" t="s">
        <v>241</v>
      </c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</row>
    <row r="23" spans="1:80" ht="17.25" customHeight="1" x14ac:dyDescent="0.2">
      <c r="A23" s="83" t="s">
        <v>37</v>
      </c>
      <c r="B23" s="84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</row>
    <row r="24" spans="1:80" ht="15.75" customHeight="1" x14ac:dyDescent="0.2">
      <c r="A24" s="42" t="s">
        <v>85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</row>
    <row r="25" spans="1:80" ht="15" customHeight="1" x14ac:dyDescent="0.2">
      <c r="A25" s="58" t="s">
        <v>248</v>
      </c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</row>
    <row r="26" spans="1:80" ht="20.25" customHeight="1" x14ac:dyDescent="0.2">
      <c r="A26" s="47" t="s">
        <v>3</v>
      </c>
      <c r="B26" s="47"/>
      <c r="C26" s="47" t="s">
        <v>4</v>
      </c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 t="s">
        <v>38</v>
      </c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 t="s">
        <v>39</v>
      </c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 t="s">
        <v>0</v>
      </c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</row>
    <row r="27" spans="1:80" ht="29.1" customHeight="1" x14ac:dyDescent="0.2">
      <c r="A27" s="47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 t="s">
        <v>2</v>
      </c>
      <c r="AB27" s="47"/>
      <c r="AC27" s="47"/>
      <c r="AD27" s="47"/>
      <c r="AE27" s="47"/>
      <c r="AF27" s="47" t="s">
        <v>1</v>
      </c>
      <c r="AG27" s="47"/>
      <c r="AH27" s="47"/>
      <c r="AI27" s="47"/>
      <c r="AJ27" s="47"/>
      <c r="AK27" s="47" t="s">
        <v>17</v>
      </c>
      <c r="AL27" s="47"/>
      <c r="AM27" s="47"/>
      <c r="AN27" s="47"/>
      <c r="AO27" s="47"/>
      <c r="AP27" s="47" t="s">
        <v>2</v>
      </c>
      <c r="AQ27" s="47"/>
      <c r="AR27" s="47"/>
      <c r="AS27" s="47"/>
      <c r="AT27" s="47"/>
      <c r="AU27" s="47" t="s">
        <v>1</v>
      </c>
      <c r="AV27" s="47"/>
      <c r="AW27" s="47"/>
      <c r="AX27" s="47"/>
      <c r="AY27" s="47"/>
      <c r="AZ27" s="47" t="s">
        <v>17</v>
      </c>
      <c r="BA27" s="47"/>
      <c r="BB27" s="47"/>
      <c r="BC27" s="47"/>
      <c r="BD27" s="47" t="s">
        <v>2</v>
      </c>
      <c r="BE27" s="47"/>
      <c r="BF27" s="47"/>
      <c r="BG27" s="47"/>
      <c r="BH27" s="47"/>
      <c r="BI27" s="47" t="s">
        <v>1</v>
      </c>
      <c r="BJ27" s="47"/>
      <c r="BK27" s="47"/>
      <c r="BL27" s="47"/>
      <c r="BM27" s="47"/>
      <c r="BN27" s="47" t="s">
        <v>18</v>
      </c>
      <c r="BO27" s="47"/>
      <c r="BP27" s="47"/>
      <c r="BQ27" s="47"/>
    </row>
    <row r="28" spans="1:80" ht="15.95" customHeight="1" x14ac:dyDescent="0.2">
      <c r="A28" s="68">
        <v>1</v>
      </c>
      <c r="B28" s="68"/>
      <c r="C28" s="68">
        <v>2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85">
        <v>3</v>
      </c>
      <c r="AB28" s="86"/>
      <c r="AC28" s="86"/>
      <c r="AD28" s="86"/>
      <c r="AE28" s="87"/>
      <c r="AF28" s="85">
        <v>4</v>
      </c>
      <c r="AG28" s="86"/>
      <c r="AH28" s="86"/>
      <c r="AI28" s="86"/>
      <c r="AJ28" s="87"/>
      <c r="AK28" s="85">
        <v>5</v>
      </c>
      <c r="AL28" s="86"/>
      <c r="AM28" s="86"/>
      <c r="AN28" s="86"/>
      <c r="AO28" s="87"/>
      <c r="AP28" s="85">
        <v>6</v>
      </c>
      <c r="AQ28" s="86"/>
      <c r="AR28" s="86"/>
      <c r="AS28" s="86"/>
      <c r="AT28" s="87"/>
      <c r="AU28" s="85">
        <v>7</v>
      </c>
      <c r="AV28" s="86"/>
      <c r="AW28" s="86"/>
      <c r="AX28" s="86"/>
      <c r="AY28" s="87"/>
      <c r="AZ28" s="85">
        <v>8</v>
      </c>
      <c r="BA28" s="86"/>
      <c r="BB28" s="86"/>
      <c r="BC28" s="87"/>
      <c r="BD28" s="85">
        <v>9</v>
      </c>
      <c r="BE28" s="86"/>
      <c r="BF28" s="86"/>
      <c r="BG28" s="86"/>
      <c r="BH28" s="87"/>
      <c r="BI28" s="68">
        <v>10</v>
      </c>
      <c r="BJ28" s="68"/>
      <c r="BK28" s="68"/>
      <c r="BL28" s="68"/>
      <c r="BM28" s="68"/>
      <c r="BN28" s="68">
        <v>11</v>
      </c>
      <c r="BO28" s="68"/>
      <c r="BP28" s="68"/>
      <c r="BQ28" s="68"/>
    </row>
    <row r="29" spans="1:80" ht="15.75" hidden="1" customHeight="1" x14ac:dyDescent="0.2">
      <c r="A29" s="101" t="s">
        <v>11</v>
      </c>
      <c r="B29" s="101"/>
      <c r="C29" s="97" t="s">
        <v>12</v>
      </c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109"/>
      <c r="AA29" s="53" t="s">
        <v>33</v>
      </c>
      <c r="AB29" s="53"/>
      <c r="AC29" s="53"/>
      <c r="AD29" s="53"/>
      <c r="AE29" s="53"/>
      <c r="AF29" s="53" t="s">
        <v>91</v>
      </c>
      <c r="AG29" s="53"/>
      <c r="AH29" s="53"/>
      <c r="AI29" s="53"/>
      <c r="AJ29" s="53"/>
      <c r="AK29" s="43" t="s">
        <v>13</v>
      </c>
      <c r="AL29" s="43"/>
      <c r="AM29" s="43"/>
      <c r="AN29" s="43"/>
      <c r="AO29" s="43"/>
      <c r="AP29" s="53" t="s">
        <v>34</v>
      </c>
      <c r="AQ29" s="53"/>
      <c r="AR29" s="53"/>
      <c r="AS29" s="53"/>
      <c r="AT29" s="53"/>
      <c r="AU29" s="53" t="s">
        <v>19</v>
      </c>
      <c r="AV29" s="53"/>
      <c r="AW29" s="53"/>
      <c r="AX29" s="53"/>
      <c r="AY29" s="53"/>
      <c r="AZ29" s="43" t="s">
        <v>13</v>
      </c>
      <c r="BA29" s="43"/>
      <c r="BB29" s="43"/>
      <c r="BC29" s="43"/>
      <c r="BD29" s="98" t="s">
        <v>20</v>
      </c>
      <c r="BE29" s="98"/>
      <c r="BF29" s="98"/>
      <c r="BG29" s="98"/>
      <c r="BH29" s="98"/>
      <c r="BI29" s="98" t="s">
        <v>20</v>
      </c>
      <c r="BJ29" s="98"/>
      <c r="BK29" s="98"/>
      <c r="BL29" s="98"/>
      <c r="BM29" s="98"/>
      <c r="BN29" s="54" t="s">
        <v>13</v>
      </c>
      <c r="BO29" s="54"/>
      <c r="BP29" s="54"/>
      <c r="BQ29" s="54"/>
      <c r="CA29" s="1" t="s">
        <v>89</v>
      </c>
    </row>
    <row r="30" spans="1:80" s="38" customFormat="1" ht="12.75" customHeight="1" x14ac:dyDescent="0.2">
      <c r="A30" s="64">
        <v>1</v>
      </c>
      <c r="B30" s="64"/>
      <c r="C30" s="65" t="s">
        <v>107</v>
      </c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7"/>
      <c r="AA30" s="52">
        <v>29783981</v>
      </c>
      <c r="AB30" s="52"/>
      <c r="AC30" s="52"/>
      <c r="AD30" s="52"/>
      <c r="AE30" s="52"/>
      <c r="AF30" s="52">
        <v>568272.89</v>
      </c>
      <c r="AG30" s="52"/>
      <c r="AH30" s="52"/>
      <c r="AI30" s="52"/>
      <c r="AJ30" s="52"/>
      <c r="AK30" s="52">
        <f>AA30+AF30</f>
        <v>30352253.890000001</v>
      </c>
      <c r="AL30" s="52"/>
      <c r="AM30" s="52"/>
      <c r="AN30" s="52"/>
      <c r="AO30" s="52"/>
      <c r="AP30" s="52">
        <v>29088127.379999999</v>
      </c>
      <c r="AQ30" s="52"/>
      <c r="AR30" s="52"/>
      <c r="AS30" s="52"/>
      <c r="AT30" s="52"/>
      <c r="AU30" s="52">
        <v>557750.07000000007</v>
      </c>
      <c r="AV30" s="52"/>
      <c r="AW30" s="52"/>
      <c r="AX30" s="52"/>
      <c r="AY30" s="52"/>
      <c r="AZ30" s="52">
        <f>AP30+AU30</f>
        <v>29645877.449999999</v>
      </c>
      <c r="BA30" s="52"/>
      <c r="BB30" s="52"/>
      <c r="BC30" s="52"/>
      <c r="BD30" s="52">
        <f>AP30-AA30</f>
        <v>-695853.62000000104</v>
      </c>
      <c r="BE30" s="52"/>
      <c r="BF30" s="52"/>
      <c r="BG30" s="52"/>
      <c r="BH30" s="52"/>
      <c r="BI30" s="52">
        <f>AU30-AF30</f>
        <v>-10522.819999999949</v>
      </c>
      <c r="BJ30" s="52"/>
      <c r="BK30" s="52"/>
      <c r="BL30" s="52"/>
      <c r="BM30" s="52"/>
      <c r="BN30" s="52">
        <f>BD30+BI30</f>
        <v>-706376.44000000099</v>
      </c>
      <c r="BO30" s="52"/>
      <c r="BP30" s="52"/>
      <c r="BQ30" s="52"/>
      <c r="CA30" s="38" t="s">
        <v>90</v>
      </c>
    </row>
    <row r="31" spans="1:80" ht="12.75" customHeight="1" x14ac:dyDescent="0.2">
      <c r="A31" s="199" t="s">
        <v>42</v>
      </c>
      <c r="B31" s="158"/>
      <c r="C31" s="203" t="s">
        <v>108</v>
      </c>
      <c r="D31" s="201"/>
      <c r="E31" s="201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2"/>
      <c r="AA31" s="198">
        <v>0</v>
      </c>
      <c r="AB31" s="198"/>
      <c r="AC31" s="198"/>
      <c r="AD31" s="198"/>
      <c r="AE31" s="198"/>
      <c r="AF31" s="198">
        <v>49240</v>
      </c>
      <c r="AG31" s="198"/>
      <c r="AH31" s="198"/>
      <c r="AI31" s="198"/>
      <c r="AJ31" s="198"/>
      <c r="AK31" s="198">
        <f>AA31+AF31</f>
        <v>49240</v>
      </c>
      <c r="AL31" s="198"/>
      <c r="AM31" s="198"/>
      <c r="AN31" s="198"/>
      <c r="AO31" s="198"/>
      <c r="AP31" s="198">
        <v>0</v>
      </c>
      <c r="AQ31" s="198"/>
      <c r="AR31" s="198"/>
      <c r="AS31" s="198"/>
      <c r="AT31" s="198"/>
      <c r="AU31" s="198">
        <v>41217.18</v>
      </c>
      <c r="AV31" s="198"/>
      <c r="AW31" s="198"/>
      <c r="AX31" s="198"/>
      <c r="AY31" s="198"/>
      <c r="AZ31" s="198">
        <f>AP31+AU31</f>
        <v>41217.18</v>
      </c>
      <c r="BA31" s="198"/>
      <c r="BB31" s="198"/>
      <c r="BC31" s="198"/>
      <c r="BD31" s="198">
        <f>AP31-AA31</f>
        <v>0</v>
      </c>
      <c r="BE31" s="198"/>
      <c r="BF31" s="198"/>
      <c r="BG31" s="198"/>
      <c r="BH31" s="198"/>
      <c r="BI31" s="198">
        <f>AU31-AF31</f>
        <v>-8022.82</v>
      </c>
      <c r="BJ31" s="198"/>
      <c r="BK31" s="198"/>
      <c r="BL31" s="198"/>
      <c r="BM31" s="198"/>
      <c r="BN31" s="198">
        <f>BD31+BI31</f>
        <v>-8022.82</v>
      </c>
      <c r="BO31" s="198"/>
      <c r="BP31" s="198"/>
      <c r="BQ31" s="198"/>
    </row>
    <row r="32" spans="1:80" ht="12.75" customHeight="1" x14ac:dyDescent="0.2">
      <c r="A32" s="199"/>
      <c r="B32" s="158"/>
      <c r="C32" s="207" t="s">
        <v>110</v>
      </c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9"/>
      <c r="CB32" s="1" t="s">
        <v>109</v>
      </c>
    </row>
    <row r="33" spans="1:80" ht="28.5" customHeight="1" x14ac:dyDescent="0.2">
      <c r="A33" s="199" t="s">
        <v>101</v>
      </c>
      <c r="B33" s="158"/>
      <c r="C33" s="200" t="s">
        <v>111</v>
      </c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2"/>
      <c r="AA33" s="198">
        <v>29463065.420000002</v>
      </c>
      <c r="AB33" s="198"/>
      <c r="AC33" s="198"/>
      <c r="AD33" s="198"/>
      <c r="AE33" s="198"/>
      <c r="AF33" s="198">
        <v>0</v>
      </c>
      <c r="AG33" s="198"/>
      <c r="AH33" s="198"/>
      <c r="AI33" s="198"/>
      <c r="AJ33" s="198"/>
      <c r="AK33" s="198">
        <f>AA33+AF33</f>
        <v>29463065.420000002</v>
      </c>
      <c r="AL33" s="198"/>
      <c r="AM33" s="198"/>
      <c r="AN33" s="198"/>
      <c r="AO33" s="198"/>
      <c r="AP33" s="198">
        <v>28780895.800000001</v>
      </c>
      <c r="AQ33" s="198"/>
      <c r="AR33" s="198"/>
      <c r="AS33" s="198"/>
      <c r="AT33" s="198"/>
      <c r="AU33" s="198">
        <v>0</v>
      </c>
      <c r="AV33" s="198"/>
      <c r="AW33" s="198"/>
      <c r="AX33" s="198"/>
      <c r="AY33" s="198"/>
      <c r="AZ33" s="198">
        <f>AP33+AU33</f>
        <v>28780895.800000001</v>
      </c>
      <c r="BA33" s="198"/>
      <c r="BB33" s="198"/>
      <c r="BC33" s="198"/>
      <c r="BD33" s="198">
        <f>AP33-AA33</f>
        <v>-682169.62000000104</v>
      </c>
      <c r="BE33" s="198"/>
      <c r="BF33" s="198"/>
      <c r="BG33" s="198"/>
      <c r="BH33" s="198"/>
      <c r="BI33" s="198">
        <f>AU33-AF33</f>
        <v>0</v>
      </c>
      <c r="BJ33" s="198"/>
      <c r="BK33" s="198"/>
      <c r="BL33" s="198"/>
      <c r="BM33" s="198"/>
      <c r="BN33" s="198">
        <f>BD33+BI33</f>
        <v>-682169.62000000104</v>
      </c>
      <c r="BO33" s="198"/>
      <c r="BP33" s="198"/>
      <c r="BQ33" s="198"/>
    </row>
    <row r="34" spans="1:80" ht="25.5" customHeight="1" x14ac:dyDescent="0.2">
      <c r="A34" s="199"/>
      <c r="B34" s="158"/>
      <c r="C34" s="207" t="s">
        <v>114</v>
      </c>
      <c r="D34" s="208"/>
      <c r="E34" s="208"/>
      <c r="F34" s="208"/>
      <c r="G34" s="208"/>
      <c r="H34" s="208"/>
      <c r="I34" s="208"/>
      <c r="J34" s="208"/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8"/>
      <c r="AB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  <c r="BI34" s="208"/>
      <c r="BJ34" s="208"/>
      <c r="BK34" s="208"/>
      <c r="BL34" s="208"/>
      <c r="BM34" s="208"/>
      <c r="BN34" s="208"/>
      <c r="BO34" s="208"/>
      <c r="BP34" s="208"/>
      <c r="BQ34" s="209"/>
      <c r="CB34" s="1" t="s">
        <v>113</v>
      </c>
    </row>
    <row r="35" spans="1:80" ht="12.75" customHeight="1" x14ac:dyDescent="0.2">
      <c r="A35" s="199" t="s">
        <v>112</v>
      </c>
      <c r="B35" s="158"/>
      <c r="C35" s="200" t="s">
        <v>115</v>
      </c>
      <c r="D35" s="201"/>
      <c r="E35" s="201"/>
      <c r="F35" s="201"/>
      <c r="G35" s="201"/>
      <c r="H35" s="201"/>
      <c r="I35" s="20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2"/>
      <c r="AA35" s="198">
        <v>5915.58</v>
      </c>
      <c r="AB35" s="198"/>
      <c r="AC35" s="198"/>
      <c r="AD35" s="198"/>
      <c r="AE35" s="198"/>
      <c r="AF35" s="198">
        <v>760</v>
      </c>
      <c r="AG35" s="198"/>
      <c r="AH35" s="198"/>
      <c r="AI35" s="198"/>
      <c r="AJ35" s="198"/>
      <c r="AK35" s="198">
        <f>AA35+AF35</f>
        <v>6675.58</v>
      </c>
      <c r="AL35" s="198"/>
      <c r="AM35" s="198"/>
      <c r="AN35" s="198"/>
      <c r="AO35" s="198"/>
      <c r="AP35" s="198">
        <v>5915.58</v>
      </c>
      <c r="AQ35" s="198"/>
      <c r="AR35" s="198"/>
      <c r="AS35" s="198"/>
      <c r="AT35" s="198"/>
      <c r="AU35" s="198">
        <v>760</v>
      </c>
      <c r="AV35" s="198"/>
      <c r="AW35" s="198"/>
      <c r="AX35" s="198"/>
      <c r="AY35" s="198"/>
      <c r="AZ35" s="198">
        <f>AP35+AU35</f>
        <v>6675.58</v>
      </c>
      <c r="BA35" s="198"/>
      <c r="BB35" s="198"/>
      <c r="BC35" s="198"/>
      <c r="BD35" s="198">
        <f>AP35-AA35</f>
        <v>0</v>
      </c>
      <c r="BE35" s="198"/>
      <c r="BF35" s="198"/>
      <c r="BG35" s="198"/>
      <c r="BH35" s="198"/>
      <c r="BI35" s="198">
        <f>AU35-AF35</f>
        <v>0</v>
      </c>
      <c r="BJ35" s="198"/>
      <c r="BK35" s="198"/>
      <c r="BL35" s="198"/>
      <c r="BM35" s="198"/>
      <c r="BN35" s="198">
        <f>BD35+BI35</f>
        <v>0</v>
      </c>
      <c r="BO35" s="198"/>
      <c r="BP35" s="198"/>
      <c r="BQ35" s="198"/>
    </row>
    <row r="36" spans="1:80" ht="12.75" customHeight="1" x14ac:dyDescent="0.2">
      <c r="A36" s="199"/>
      <c r="B36" s="158"/>
      <c r="C36" s="207" t="s">
        <v>118</v>
      </c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  <c r="AB36" s="208"/>
      <c r="AC36" s="208"/>
      <c r="AD36" s="208"/>
      <c r="AE36" s="208"/>
      <c r="AF36" s="208"/>
      <c r="AG36" s="208"/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  <c r="BI36" s="208"/>
      <c r="BJ36" s="208"/>
      <c r="BK36" s="208"/>
      <c r="BL36" s="208"/>
      <c r="BM36" s="208"/>
      <c r="BN36" s="208"/>
      <c r="BO36" s="208"/>
      <c r="BP36" s="208"/>
      <c r="BQ36" s="209"/>
      <c r="CB36" s="1" t="s">
        <v>117</v>
      </c>
    </row>
    <row r="37" spans="1:80" ht="25.5" customHeight="1" x14ac:dyDescent="0.2">
      <c r="A37" s="199" t="s">
        <v>116</v>
      </c>
      <c r="B37" s="158"/>
      <c r="C37" s="200" t="s">
        <v>119</v>
      </c>
      <c r="D37" s="201"/>
      <c r="E37" s="201"/>
      <c r="F37" s="201"/>
      <c r="G37" s="201"/>
      <c r="H37" s="201"/>
      <c r="I37" s="201"/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2"/>
      <c r="AA37" s="198">
        <v>0</v>
      </c>
      <c r="AB37" s="198"/>
      <c r="AC37" s="198"/>
      <c r="AD37" s="198"/>
      <c r="AE37" s="198"/>
      <c r="AF37" s="198">
        <v>218272.89</v>
      </c>
      <c r="AG37" s="198"/>
      <c r="AH37" s="198"/>
      <c r="AI37" s="198"/>
      <c r="AJ37" s="198"/>
      <c r="AK37" s="198">
        <f>AA37+AF37</f>
        <v>218272.89</v>
      </c>
      <c r="AL37" s="198"/>
      <c r="AM37" s="198"/>
      <c r="AN37" s="198"/>
      <c r="AO37" s="198"/>
      <c r="AP37" s="198">
        <v>0</v>
      </c>
      <c r="AQ37" s="198"/>
      <c r="AR37" s="198"/>
      <c r="AS37" s="198"/>
      <c r="AT37" s="198"/>
      <c r="AU37" s="198">
        <v>218272.89</v>
      </c>
      <c r="AV37" s="198"/>
      <c r="AW37" s="198"/>
      <c r="AX37" s="198"/>
      <c r="AY37" s="198"/>
      <c r="AZ37" s="198">
        <f>AP37+AU37</f>
        <v>218272.89</v>
      </c>
      <c r="BA37" s="198"/>
      <c r="BB37" s="198"/>
      <c r="BC37" s="198"/>
      <c r="BD37" s="198">
        <f>AP37-AA37</f>
        <v>0</v>
      </c>
      <c r="BE37" s="198"/>
      <c r="BF37" s="198"/>
      <c r="BG37" s="198"/>
      <c r="BH37" s="198"/>
      <c r="BI37" s="198">
        <f>AU37-AF37</f>
        <v>0</v>
      </c>
      <c r="BJ37" s="198"/>
      <c r="BK37" s="198"/>
      <c r="BL37" s="198"/>
      <c r="BM37" s="198"/>
      <c r="BN37" s="198">
        <f>BD37+BI37</f>
        <v>0</v>
      </c>
      <c r="BO37" s="198"/>
      <c r="BP37" s="198"/>
      <c r="BQ37" s="198"/>
    </row>
    <row r="38" spans="1:80" ht="12.75" customHeight="1" x14ac:dyDescent="0.2">
      <c r="A38" s="199"/>
      <c r="B38" s="158"/>
      <c r="C38" s="207" t="s">
        <v>118</v>
      </c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208"/>
      <c r="AB38" s="208"/>
      <c r="AC38" s="208"/>
      <c r="AD38" s="208"/>
      <c r="AE38" s="208"/>
      <c r="AF38" s="208"/>
      <c r="AG38" s="208"/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  <c r="BI38" s="208"/>
      <c r="BJ38" s="208"/>
      <c r="BK38" s="208"/>
      <c r="BL38" s="208"/>
      <c r="BM38" s="208"/>
      <c r="BN38" s="208"/>
      <c r="BO38" s="208"/>
      <c r="BP38" s="208"/>
      <c r="BQ38" s="209"/>
      <c r="CB38" s="1" t="s">
        <v>121</v>
      </c>
    </row>
    <row r="39" spans="1:80" ht="25.5" customHeight="1" x14ac:dyDescent="0.2">
      <c r="A39" s="199" t="s">
        <v>120</v>
      </c>
      <c r="B39" s="158"/>
      <c r="C39" s="200" t="s">
        <v>122</v>
      </c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2"/>
      <c r="AA39" s="198">
        <v>315000</v>
      </c>
      <c r="AB39" s="198"/>
      <c r="AC39" s="198"/>
      <c r="AD39" s="198"/>
      <c r="AE39" s="198"/>
      <c r="AF39" s="198">
        <v>300000</v>
      </c>
      <c r="AG39" s="198"/>
      <c r="AH39" s="198"/>
      <c r="AI39" s="198"/>
      <c r="AJ39" s="198"/>
      <c r="AK39" s="198">
        <f>AA39+AF39</f>
        <v>615000</v>
      </c>
      <c r="AL39" s="198"/>
      <c r="AM39" s="198"/>
      <c r="AN39" s="198"/>
      <c r="AO39" s="198"/>
      <c r="AP39" s="198">
        <v>301316</v>
      </c>
      <c r="AQ39" s="198"/>
      <c r="AR39" s="198"/>
      <c r="AS39" s="198"/>
      <c r="AT39" s="198"/>
      <c r="AU39" s="198">
        <v>297500</v>
      </c>
      <c r="AV39" s="198"/>
      <c r="AW39" s="198"/>
      <c r="AX39" s="198"/>
      <c r="AY39" s="198"/>
      <c r="AZ39" s="198">
        <f>AP39+AU39</f>
        <v>598816</v>
      </c>
      <c r="BA39" s="198"/>
      <c r="BB39" s="198"/>
      <c r="BC39" s="198"/>
      <c r="BD39" s="198">
        <f>AP39-AA39</f>
        <v>-13684</v>
      </c>
      <c r="BE39" s="198"/>
      <c r="BF39" s="198"/>
      <c r="BG39" s="198"/>
      <c r="BH39" s="198"/>
      <c r="BI39" s="198">
        <f>AU39-AF39</f>
        <v>-2500</v>
      </c>
      <c r="BJ39" s="198"/>
      <c r="BK39" s="198"/>
      <c r="BL39" s="198"/>
      <c r="BM39" s="198"/>
      <c r="BN39" s="198">
        <f>BD39+BI39</f>
        <v>-16184</v>
      </c>
      <c r="BO39" s="198"/>
      <c r="BP39" s="198"/>
      <c r="BQ39" s="198"/>
    </row>
    <row r="40" spans="1:80" ht="25.5" customHeight="1" x14ac:dyDescent="0.2">
      <c r="A40" s="199"/>
      <c r="B40" s="158"/>
      <c r="C40" s="207" t="s">
        <v>124</v>
      </c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08"/>
      <c r="P40" s="208"/>
      <c r="Q40" s="208"/>
      <c r="R40" s="208"/>
      <c r="S40" s="208"/>
      <c r="T40" s="208"/>
      <c r="U40" s="208"/>
      <c r="V40" s="208"/>
      <c r="W40" s="208"/>
      <c r="X40" s="208"/>
      <c r="Y40" s="208"/>
      <c r="Z40" s="208"/>
      <c r="AA40" s="208"/>
      <c r="AB40" s="208"/>
      <c r="AC40" s="208"/>
      <c r="AD40" s="208"/>
      <c r="AE40" s="208"/>
      <c r="AF40" s="208"/>
      <c r="AG40" s="208"/>
      <c r="AH40" s="208"/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  <c r="BI40" s="208"/>
      <c r="BJ40" s="208"/>
      <c r="BK40" s="208"/>
      <c r="BL40" s="208"/>
      <c r="BM40" s="208"/>
      <c r="BN40" s="208"/>
      <c r="BO40" s="208"/>
      <c r="BP40" s="208"/>
      <c r="BQ40" s="209"/>
      <c r="CB40" s="1" t="s">
        <v>123</v>
      </c>
    </row>
    <row r="42" spans="1:80" ht="15.75" customHeight="1" x14ac:dyDescent="0.2">
      <c r="A42" s="42" t="s">
        <v>86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</row>
    <row r="43" spans="1:80" hidden="1" x14ac:dyDescent="0.2"/>
    <row r="44" spans="1:80" ht="15" customHeight="1" x14ac:dyDescent="0.2">
      <c r="A44" s="58" t="s">
        <v>248</v>
      </c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8"/>
    </row>
    <row r="45" spans="1:80" ht="20.25" customHeight="1" x14ac:dyDescent="0.2">
      <c r="A45" s="59" t="s">
        <v>3</v>
      </c>
      <c r="B45" s="60"/>
      <c r="C45" s="47" t="s">
        <v>4</v>
      </c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 t="s">
        <v>38</v>
      </c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 t="s">
        <v>39</v>
      </c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 t="s">
        <v>0</v>
      </c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2"/>
      <c r="BP45" s="2"/>
      <c r="BQ45" s="2"/>
    </row>
    <row r="46" spans="1:80" ht="18" hidden="1" customHeight="1" x14ac:dyDescent="0.2">
      <c r="A46" s="101" t="s">
        <v>11</v>
      </c>
      <c r="B46" s="101"/>
      <c r="C46" s="107" t="s">
        <v>12</v>
      </c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53" t="s">
        <v>8</v>
      </c>
      <c r="T46" s="53"/>
      <c r="U46" s="53"/>
      <c r="V46" s="53"/>
      <c r="W46" s="53"/>
      <c r="X46" s="53" t="s">
        <v>7</v>
      </c>
      <c r="Y46" s="53"/>
      <c r="Z46" s="53"/>
      <c r="AA46" s="53"/>
      <c r="AB46" s="53"/>
      <c r="AC46" s="43" t="s">
        <v>13</v>
      </c>
      <c r="AD46" s="54"/>
      <c r="AE46" s="54"/>
      <c r="AF46" s="54"/>
      <c r="AG46" s="54"/>
      <c r="AH46" s="54"/>
      <c r="AI46" s="53" t="s">
        <v>9</v>
      </c>
      <c r="AJ46" s="53"/>
      <c r="AK46" s="53"/>
      <c r="AL46" s="53"/>
      <c r="AM46" s="53"/>
      <c r="AN46" s="53" t="s">
        <v>10</v>
      </c>
      <c r="AO46" s="53"/>
      <c r="AP46" s="53"/>
      <c r="AQ46" s="53"/>
      <c r="AR46" s="53"/>
      <c r="AS46" s="43" t="s">
        <v>13</v>
      </c>
      <c r="AT46" s="54"/>
      <c r="AU46" s="54"/>
      <c r="AV46" s="54"/>
      <c r="AW46" s="54"/>
      <c r="AX46" s="54"/>
      <c r="AY46" s="55" t="s">
        <v>14</v>
      </c>
      <c r="AZ46" s="56"/>
      <c r="BA46" s="56"/>
      <c r="BB46" s="56"/>
      <c r="BC46" s="57"/>
      <c r="BD46" s="55" t="s">
        <v>14</v>
      </c>
      <c r="BE46" s="56"/>
      <c r="BF46" s="56"/>
      <c r="BG46" s="56"/>
      <c r="BH46" s="57"/>
      <c r="BI46" s="54" t="s">
        <v>13</v>
      </c>
      <c r="BJ46" s="54"/>
      <c r="BK46" s="54"/>
      <c r="BL46" s="54"/>
      <c r="BM46" s="54"/>
      <c r="BN46" s="54"/>
      <c r="BO46" s="6"/>
      <c r="BP46" s="6"/>
      <c r="BQ46" s="6"/>
      <c r="CA46" s="1" t="s">
        <v>15</v>
      </c>
    </row>
    <row r="47" spans="1:80" s="27" customFormat="1" ht="16.5" customHeight="1" x14ac:dyDescent="0.25">
      <c r="A47" s="96" t="s">
        <v>5</v>
      </c>
      <c r="B47" s="96"/>
      <c r="C47" s="106" t="s">
        <v>40</v>
      </c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10" t="s">
        <v>41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7">
        <f>AI49+AI50</f>
        <v>85325.25</v>
      </c>
      <c r="AJ47" s="128"/>
      <c r="AK47" s="128"/>
      <c r="AL47" s="128"/>
      <c r="AM47" s="128"/>
      <c r="AN47" s="129"/>
      <c r="AO47" s="129"/>
      <c r="AP47" s="129"/>
      <c r="AQ47" s="129"/>
      <c r="AR47" s="129"/>
      <c r="AS47" s="129"/>
      <c r="AT47" s="129"/>
      <c r="AU47" s="129"/>
      <c r="AV47" s="129"/>
      <c r="AW47" s="129"/>
      <c r="AX47" s="130"/>
      <c r="AY47" s="139" t="s">
        <v>41</v>
      </c>
      <c r="AZ47" s="140"/>
      <c r="BA47" s="140"/>
      <c r="BB47" s="140"/>
      <c r="BC47" s="140"/>
      <c r="BD47" s="141"/>
      <c r="BE47" s="141"/>
      <c r="BF47" s="141"/>
      <c r="BG47" s="141"/>
      <c r="BH47" s="141"/>
      <c r="BI47" s="141"/>
      <c r="BJ47" s="141"/>
      <c r="BK47" s="141"/>
      <c r="BL47" s="141"/>
      <c r="BM47" s="141"/>
      <c r="BN47" s="142"/>
      <c r="BO47" s="26"/>
      <c r="BP47" s="26"/>
      <c r="BQ47" s="26"/>
    </row>
    <row r="48" spans="1:80" ht="15.75" customHeight="1" x14ac:dyDescent="0.2">
      <c r="A48" s="44" t="s">
        <v>88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6"/>
      <c r="BO48" s="6"/>
      <c r="BP48" s="6"/>
      <c r="BQ48" s="6"/>
    </row>
    <row r="49" spans="1:69" s="25" customFormat="1" ht="15.75" customHeight="1" x14ac:dyDescent="0.25">
      <c r="A49" s="108" t="s">
        <v>42</v>
      </c>
      <c r="B49" s="108"/>
      <c r="C49" s="107" t="s">
        <v>43</v>
      </c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14" t="s">
        <v>41</v>
      </c>
      <c r="T49" s="115"/>
      <c r="U49" s="115"/>
      <c r="V49" s="115"/>
      <c r="W49" s="115"/>
      <c r="X49" s="116"/>
      <c r="Y49" s="116"/>
      <c r="Z49" s="116"/>
      <c r="AA49" s="116"/>
      <c r="AB49" s="116"/>
      <c r="AC49" s="116"/>
      <c r="AD49" s="116"/>
      <c r="AE49" s="116"/>
      <c r="AF49" s="116"/>
      <c r="AG49" s="116"/>
      <c r="AH49" s="117"/>
      <c r="AI49" s="131">
        <v>83925.25</v>
      </c>
      <c r="AJ49" s="132"/>
      <c r="AK49" s="132"/>
      <c r="AL49" s="132"/>
      <c r="AM49" s="132"/>
      <c r="AN49" s="133"/>
      <c r="AO49" s="133"/>
      <c r="AP49" s="133"/>
      <c r="AQ49" s="133"/>
      <c r="AR49" s="133"/>
      <c r="AS49" s="133"/>
      <c r="AT49" s="133"/>
      <c r="AU49" s="133"/>
      <c r="AV49" s="133"/>
      <c r="AW49" s="133"/>
      <c r="AX49" s="134"/>
      <c r="AY49" s="149" t="s">
        <v>41</v>
      </c>
      <c r="AZ49" s="150"/>
      <c r="BA49" s="150"/>
      <c r="BB49" s="150"/>
      <c r="BC49" s="150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7"/>
      <c r="BO49" s="9"/>
      <c r="BP49" s="9"/>
      <c r="BQ49" s="9"/>
    </row>
    <row r="50" spans="1:69" s="25" customFormat="1" ht="15.75" customHeight="1" x14ac:dyDescent="0.25">
      <c r="A50" s="108" t="s">
        <v>101</v>
      </c>
      <c r="B50" s="108"/>
      <c r="C50" s="107" t="s">
        <v>56</v>
      </c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14" t="s">
        <v>41</v>
      </c>
      <c r="T50" s="115"/>
      <c r="U50" s="115"/>
      <c r="V50" s="115"/>
      <c r="W50" s="115"/>
      <c r="X50" s="116"/>
      <c r="Y50" s="116"/>
      <c r="Z50" s="116"/>
      <c r="AA50" s="116"/>
      <c r="AB50" s="116"/>
      <c r="AC50" s="116"/>
      <c r="AD50" s="116"/>
      <c r="AE50" s="116"/>
      <c r="AF50" s="116"/>
      <c r="AG50" s="116"/>
      <c r="AH50" s="117"/>
      <c r="AI50" s="131">
        <v>1400</v>
      </c>
      <c r="AJ50" s="132"/>
      <c r="AK50" s="132"/>
      <c r="AL50" s="132"/>
      <c r="AM50" s="132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4"/>
      <c r="AY50" s="149" t="s">
        <v>41</v>
      </c>
      <c r="AZ50" s="150"/>
      <c r="BA50" s="150"/>
      <c r="BB50" s="150"/>
      <c r="BC50" s="150"/>
      <c r="BD50" s="116"/>
      <c r="BE50" s="116"/>
      <c r="BF50" s="116"/>
      <c r="BG50" s="116"/>
      <c r="BH50" s="116"/>
      <c r="BI50" s="116"/>
      <c r="BJ50" s="116"/>
      <c r="BK50" s="116"/>
      <c r="BL50" s="116"/>
      <c r="BM50" s="116"/>
      <c r="BN50" s="117"/>
      <c r="BO50" s="9"/>
      <c r="BP50" s="9"/>
      <c r="BQ50" s="9"/>
    </row>
    <row r="51" spans="1:69" ht="15.75" customHeight="1" x14ac:dyDescent="0.2">
      <c r="A51" s="61" t="s">
        <v>255</v>
      </c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2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  <c r="BI51" s="62"/>
      <c r="BJ51" s="62"/>
      <c r="BK51" s="62"/>
      <c r="BL51" s="62"/>
      <c r="BM51" s="62"/>
      <c r="BN51" s="63"/>
      <c r="BO51" s="6"/>
      <c r="BP51" s="6"/>
      <c r="BQ51" s="6"/>
    </row>
    <row r="52" spans="1:69" s="27" customFormat="1" ht="15" customHeight="1" x14ac:dyDescent="0.25">
      <c r="A52" s="137" t="s">
        <v>22</v>
      </c>
      <c r="B52" s="138"/>
      <c r="C52" s="143" t="s">
        <v>44</v>
      </c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5"/>
      <c r="S52" s="118">
        <f>S54+S55+S56+S57</f>
        <v>568272.89</v>
      </c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20"/>
      <c r="AI52" s="118">
        <f>AI54+AI55+AI56+AI57</f>
        <v>557750.07000000007</v>
      </c>
      <c r="AJ52" s="119"/>
      <c r="AK52" s="119"/>
      <c r="AL52" s="119"/>
      <c r="AM52" s="119"/>
      <c r="AN52" s="119"/>
      <c r="AO52" s="119"/>
      <c r="AP52" s="119"/>
      <c r="AQ52" s="119"/>
      <c r="AR52" s="119"/>
      <c r="AS52" s="119"/>
      <c r="AT52" s="119"/>
      <c r="AU52" s="119"/>
      <c r="AV52" s="119"/>
      <c r="AW52" s="119"/>
      <c r="AX52" s="120"/>
      <c r="AY52" s="118">
        <f>AY54+AY55+AY56+AY57</f>
        <v>-10522.82</v>
      </c>
      <c r="AZ52" s="119"/>
      <c r="BA52" s="119"/>
      <c r="BB52" s="119"/>
      <c r="BC52" s="119"/>
      <c r="BD52" s="119"/>
      <c r="BE52" s="119"/>
      <c r="BF52" s="119"/>
      <c r="BG52" s="119"/>
      <c r="BH52" s="119"/>
      <c r="BI52" s="119"/>
      <c r="BJ52" s="119"/>
      <c r="BK52" s="119"/>
      <c r="BL52" s="119"/>
      <c r="BM52" s="119"/>
      <c r="BN52" s="120"/>
      <c r="BO52" s="26"/>
      <c r="BP52" s="26"/>
      <c r="BQ52" s="26"/>
    </row>
    <row r="53" spans="1:69" s="126" customFormat="1" ht="15" customHeight="1" x14ac:dyDescent="0.2">
      <c r="A53" s="125" t="s">
        <v>88</v>
      </c>
    </row>
    <row r="54" spans="1:69" s="25" customFormat="1" ht="15" customHeight="1" x14ac:dyDescent="0.25">
      <c r="A54" s="108" t="s">
        <v>45</v>
      </c>
      <c r="B54" s="108"/>
      <c r="C54" s="107" t="s">
        <v>49</v>
      </c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21">
        <v>50000</v>
      </c>
      <c r="T54" s="122"/>
      <c r="U54" s="122"/>
      <c r="V54" s="122"/>
      <c r="W54" s="122"/>
      <c r="X54" s="123"/>
      <c r="Y54" s="123"/>
      <c r="Z54" s="123"/>
      <c r="AA54" s="123"/>
      <c r="AB54" s="123"/>
      <c r="AC54" s="123"/>
      <c r="AD54" s="123"/>
      <c r="AE54" s="123"/>
      <c r="AF54" s="123"/>
      <c r="AG54" s="123"/>
      <c r="AH54" s="124"/>
      <c r="AI54" s="131">
        <v>41977.18</v>
      </c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48"/>
      <c r="AY54" s="146">
        <f>AI54-S54</f>
        <v>-8022.82</v>
      </c>
      <c r="AZ54" s="147"/>
      <c r="BA54" s="147"/>
      <c r="BB54" s="147"/>
      <c r="BC54" s="147"/>
      <c r="BD54" s="123"/>
      <c r="BE54" s="123"/>
      <c r="BF54" s="123"/>
      <c r="BG54" s="123"/>
      <c r="BH54" s="123"/>
      <c r="BI54" s="123"/>
      <c r="BJ54" s="123"/>
      <c r="BK54" s="123"/>
      <c r="BL54" s="123"/>
      <c r="BM54" s="123"/>
      <c r="BN54" s="124"/>
      <c r="BO54" s="9"/>
      <c r="BP54" s="9"/>
      <c r="BQ54" s="9"/>
    </row>
    <row r="55" spans="1:69" s="25" customFormat="1" ht="15.75" customHeight="1" x14ac:dyDescent="0.25">
      <c r="A55" s="108" t="s">
        <v>46</v>
      </c>
      <c r="B55" s="108"/>
      <c r="C55" s="107" t="s">
        <v>50</v>
      </c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21">
        <v>0</v>
      </c>
      <c r="T55" s="122"/>
      <c r="U55" s="122"/>
      <c r="V55" s="122"/>
      <c r="W55" s="122"/>
      <c r="X55" s="123"/>
      <c r="Y55" s="123"/>
      <c r="Z55" s="123"/>
      <c r="AA55" s="123"/>
      <c r="AB55" s="123"/>
      <c r="AC55" s="123"/>
      <c r="AD55" s="123"/>
      <c r="AE55" s="123"/>
      <c r="AF55" s="123"/>
      <c r="AG55" s="123"/>
      <c r="AH55" s="124"/>
      <c r="AI55" s="131">
        <v>0</v>
      </c>
      <c r="AJ55" s="132"/>
      <c r="AK55" s="132"/>
      <c r="AL55" s="132"/>
      <c r="AM55" s="132"/>
      <c r="AN55" s="133"/>
      <c r="AO55" s="133"/>
      <c r="AP55" s="133"/>
      <c r="AQ55" s="133"/>
      <c r="AR55" s="133"/>
      <c r="AS55" s="133"/>
      <c r="AT55" s="133"/>
      <c r="AU55" s="133"/>
      <c r="AV55" s="133"/>
      <c r="AW55" s="133"/>
      <c r="AX55" s="134"/>
      <c r="AY55" s="146">
        <f>AI55-S55</f>
        <v>0</v>
      </c>
      <c r="AZ55" s="147"/>
      <c r="BA55" s="147"/>
      <c r="BB55" s="147"/>
      <c r="BC55" s="147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4"/>
      <c r="BO55" s="9"/>
      <c r="BP55" s="9"/>
      <c r="BQ55" s="9"/>
    </row>
    <row r="56" spans="1:69" s="25" customFormat="1" ht="15" customHeight="1" x14ac:dyDescent="0.25">
      <c r="A56" s="108" t="s">
        <v>47</v>
      </c>
      <c r="B56" s="108"/>
      <c r="C56" s="107" t="s">
        <v>51</v>
      </c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21">
        <v>0</v>
      </c>
      <c r="T56" s="122"/>
      <c r="U56" s="122"/>
      <c r="V56" s="122"/>
      <c r="W56" s="122"/>
      <c r="X56" s="123"/>
      <c r="Y56" s="123"/>
      <c r="Z56" s="123"/>
      <c r="AA56" s="123"/>
      <c r="AB56" s="123"/>
      <c r="AC56" s="123"/>
      <c r="AD56" s="123"/>
      <c r="AE56" s="123"/>
      <c r="AF56" s="123"/>
      <c r="AG56" s="123"/>
      <c r="AH56" s="124"/>
      <c r="AI56" s="131">
        <v>0</v>
      </c>
      <c r="AJ56" s="132"/>
      <c r="AK56" s="132"/>
      <c r="AL56" s="132"/>
      <c r="AM56" s="132"/>
      <c r="AN56" s="133"/>
      <c r="AO56" s="133"/>
      <c r="AP56" s="133"/>
      <c r="AQ56" s="133"/>
      <c r="AR56" s="133"/>
      <c r="AS56" s="133"/>
      <c r="AT56" s="133"/>
      <c r="AU56" s="133"/>
      <c r="AV56" s="133"/>
      <c r="AW56" s="133"/>
      <c r="AX56" s="134"/>
      <c r="AY56" s="146">
        <f>AI56-S56</f>
        <v>0</v>
      </c>
      <c r="AZ56" s="147"/>
      <c r="BA56" s="147"/>
      <c r="BB56" s="147"/>
      <c r="BC56" s="147"/>
      <c r="BD56" s="123"/>
      <c r="BE56" s="123"/>
      <c r="BF56" s="123"/>
      <c r="BG56" s="123"/>
      <c r="BH56" s="123"/>
      <c r="BI56" s="123"/>
      <c r="BJ56" s="123"/>
      <c r="BK56" s="123"/>
      <c r="BL56" s="123"/>
      <c r="BM56" s="123"/>
      <c r="BN56" s="124"/>
      <c r="BO56" s="9"/>
      <c r="BP56" s="9"/>
      <c r="BQ56" s="9"/>
    </row>
    <row r="57" spans="1:69" s="25" customFormat="1" ht="15" customHeight="1" x14ac:dyDescent="0.25">
      <c r="A57" s="108" t="s">
        <v>48</v>
      </c>
      <c r="B57" s="108"/>
      <c r="C57" s="107" t="s">
        <v>52</v>
      </c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21">
        <v>518272.89</v>
      </c>
      <c r="T57" s="122"/>
      <c r="U57" s="122"/>
      <c r="V57" s="122"/>
      <c r="W57" s="122"/>
      <c r="X57" s="123"/>
      <c r="Y57" s="123"/>
      <c r="Z57" s="123"/>
      <c r="AA57" s="123"/>
      <c r="AB57" s="123"/>
      <c r="AC57" s="123"/>
      <c r="AD57" s="123"/>
      <c r="AE57" s="123"/>
      <c r="AF57" s="123"/>
      <c r="AG57" s="123"/>
      <c r="AH57" s="124"/>
      <c r="AI57" s="131">
        <v>515772.89</v>
      </c>
      <c r="AJ57" s="132"/>
      <c r="AK57" s="132"/>
      <c r="AL57" s="132"/>
      <c r="AM57" s="132"/>
      <c r="AN57" s="133"/>
      <c r="AO57" s="133"/>
      <c r="AP57" s="133"/>
      <c r="AQ57" s="133"/>
      <c r="AR57" s="133"/>
      <c r="AS57" s="133"/>
      <c r="AT57" s="133"/>
      <c r="AU57" s="133"/>
      <c r="AV57" s="133"/>
      <c r="AW57" s="133"/>
      <c r="AX57" s="134"/>
      <c r="AY57" s="146">
        <f>AI57-S57</f>
        <v>-2500</v>
      </c>
      <c r="AZ57" s="147"/>
      <c r="BA57" s="147"/>
      <c r="BB57" s="147"/>
      <c r="BC57" s="147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4"/>
      <c r="BO57" s="9"/>
      <c r="BP57" s="9"/>
      <c r="BQ57" s="9"/>
    </row>
    <row r="58" spans="1:69" ht="15.75" customHeight="1" x14ac:dyDescent="0.2">
      <c r="A58" s="61" t="s">
        <v>256</v>
      </c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62"/>
      <c r="AB58" s="62"/>
      <c r="AC58" s="62"/>
      <c r="AD58" s="62"/>
      <c r="AE58" s="62"/>
      <c r="AF58" s="62"/>
      <c r="AG58" s="62"/>
      <c r="AH58" s="62"/>
      <c r="AI58" s="62"/>
      <c r="AJ58" s="62"/>
      <c r="AK58" s="62"/>
      <c r="AL58" s="62"/>
      <c r="AM58" s="62"/>
      <c r="AN58" s="62"/>
      <c r="AO58" s="62"/>
      <c r="AP58" s="62"/>
      <c r="AQ58" s="62"/>
      <c r="AR58" s="62"/>
      <c r="AS58" s="62"/>
      <c r="AT58" s="62"/>
      <c r="AU58" s="62"/>
      <c r="AV58" s="62"/>
      <c r="AW58" s="62"/>
      <c r="AX58" s="62"/>
      <c r="AY58" s="62"/>
      <c r="AZ58" s="62"/>
      <c r="BA58" s="62"/>
      <c r="BB58" s="62"/>
      <c r="BC58" s="62"/>
      <c r="BD58" s="62"/>
      <c r="BE58" s="62"/>
      <c r="BF58" s="62"/>
      <c r="BG58" s="62"/>
      <c r="BH58" s="62"/>
      <c r="BI58" s="62"/>
      <c r="BJ58" s="62"/>
      <c r="BK58" s="62"/>
      <c r="BL58" s="62"/>
      <c r="BM58" s="62"/>
      <c r="BN58" s="63"/>
      <c r="BO58" s="6"/>
      <c r="BP58" s="6"/>
      <c r="BQ58" s="6"/>
    </row>
    <row r="59" spans="1:69" s="27" customFormat="1" ht="15.75" customHeight="1" x14ac:dyDescent="0.25">
      <c r="A59" s="96" t="s">
        <v>23</v>
      </c>
      <c r="B59" s="96"/>
      <c r="C59" s="106" t="s">
        <v>53</v>
      </c>
      <c r="D59" s="106"/>
      <c r="E59" s="106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14" t="s">
        <v>41</v>
      </c>
      <c r="T59" s="115"/>
      <c r="U59" s="115"/>
      <c r="V59" s="115"/>
      <c r="W59" s="115"/>
      <c r="X59" s="116"/>
      <c r="Y59" s="116"/>
      <c r="Z59" s="116"/>
      <c r="AA59" s="116"/>
      <c r="AB59" s="116"/>
      <c r="AC59" s="116"/>
      <c r="AD59" s="116"/>
      <c r="AE59" s="116"/>
      <c r="AF59" s="116"/>
      <c r="AG59" s="116"/>
      <c r="AH59" s="117"/>
      <c r="AI59" s="118">
        <f>AI61+AI62</f>
        <v>102871.72</v>
      </c>
      <c r="AJ59" s="119"/>
      <c r="AK59" s="119"/>
      <c r="AL59" s="119"/>
      <c r="AM59" s="119"/>
      <c r="AN59" s="135"/>
      <c r="AO59" s="135"/>
      <c r="AP59" s="135"/>
      <c r="AQ59" s="135"/>
      <c r="AR59" s="135"/>
      <c r="AS59" s="135"/>
      <c r="AT59" s="135"/>
      <c r="AU59" s="135"/>
      <c r="AV59" s="135"/>
      <c r="AW59" s="135"/>
      <c r="AX59" s="136"/>
      <c r="AY59" s="114" t="s">
        <v>41</v>
      </c>
      <c r="AZ59" s="115"/>
      <c r="BA59" s="115"/>
      <c r="BB59" s="115"/>
      <c r="BC59" s="115"/>
      <c r="BD59" s="116"/>
      <c r="BE59" s="116"/>
      <c r="BF59" s="116"/>
      <c r="BG59" s="116"/>
      <c r="BH59" s="116"/>
      <c r="BI59" s="116"/>
      <c r="BJ59" s="116"/>
      <c r="BK59" s="116"/>
      <c r="BL59" s="116"/>
      <c r="BM59" s="116"/>
      <c r="BN59" s="117"/>
      <c r="BO59" s="26"/>
      <c r="BP59" s="26"/>
      <c r="BQ59" s="26"/>
    </row>
    <row r="60" spans="1:69" ht="15" customHeight="1" x14ac:dyDescent="0.2">
      <c r="A60" s="44" t="s">
        <v>88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  <c r="AZ60" s="45"/>
      <c r="BA60" s="45"/>
      <c r="BB60" s="45"/>
      <c r="BC60" s="45"/>
      <c r="BD60" s="45"/>
      <c r="BE60" s="45"/>
      <c r="BF60" s="45"/>
      <c r="BG60" s="45"/>
      <c r="BH60" s="45"/>
      <c r="BI60" s="45"/>
      <c r="BJ60" s="45"/>
      <c r="BK60" s="45"/>
      <c r="BL60" s="45"/>
      <c r="BM60" s="45"/>
      <c r="BN60" s="46"/>
      <c r="BO60" s="6"/>
      <c r="BP60" s="6"/>
      <c r="BQ60" s="6"/>
    </row>
    <row r="61" spans="1:69" s="25" customFormat="1" ht="15.75" customHeight="1" x14ac:dyDescent="0.25">
      <c r="A61" s="108" t="s">
        <v>54</v>
      </c>
      <c r="B61" s="108"/>
      <c r="C61" s="107" t="s">
        <v>43</v>
      </c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14" t="s">
        <v>41</v>
      </c>
      <c r="T61" s="115"/>
      <c r="U61" s="115"/>
      <c r="V61" s="115"/>
      <c r="W61" s="115"/>
      <c r="X61" s="116"/>
      <c r="Y61" s="116"/>
      <c r="Z61" s="116"/>
      <c r="AA61" s="116"/>
      <c r="AB61" s="116"/>
      <c r="AC61" s="116"/>
      <c r="AD61" s="116"/>
      <c r="AE61" s="116"/>
      <c r="AF61" s="116"/>
      <c r="AG61" s="116"/>
      <c r="AH61" s="117"/>
      <c r="AI61" s="131">
        <v>101471.72</v>
      </c>
      <c r="AJ61" s="132"/>
      <c r="AK61" s="132"/>
      <c r="AL61" s="132"/>
      <c r="AM61" s="132"/>
      <c r="AN61" s="133"/>
      <c r="AO61" s="133"/>
      <c r="AP61" s="133"/>
      <c r="AQ61" s="133"/>
      <c r="AR61" s="133"/>
      <c r="AS61" s="133"/>
      <c r="AT61" s="133"/>
      <c r="AU61" s="133"/>
      <c r="AV61" s="133"/>
      <c r="AW61" s="133"/>
      <c r="AX61" s="134"/>
      <c r="AY61" s="114" t="s">
        <v>41</v>
      </c>
      <c r="AZ61" s="115"/>
      <c r="BA61" s="115"/>
      <c r="BB61" s="115"/>
      <c r="BC61" s="115"/>
      <c r="BD61" s="116"/>
      <c r="BE61" s="116"/>
      <c r="BF61" s="116"/>
      <c r="BG61" s="116"/>
      <c r="BH61" s="116"/>
      <c r="BI61" s="116"/>
      <c r="BJ61" s="116"/>
      <c r="BK61" s="116"/>
      <c r="BL61" s="116"/>
      <c r="BM61" s="116"/>
      <c r="BN61" s="117"/>
      <c r="BO61" s="9"/>
      <c r="BP61" s="9"/>
      <c r="BQ61" s="9"/>
    </row>
    <row r="62" spans="1:69" s="25" customFormat="1" ht="15" customHeight="1" x14ac:dyDescent="0.25">
      <c r="A62" s="108" t="s">
        <v>55</v>
      </c>
      <c r="B62" s="108"/>
      <c r="C62" s="107" t="s">
        <v>56</v>
      </c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14" t="s">
        <v>41</v>
      </c>
      <c r="T62" s="115"/>
      <c r="U62" s="115"/>
      <c r="V62" s="115"/>
      <c r="W62" s="115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  <c r="AH62" s="117"/>
      <c r="AI62" s="131">
        <v>1400</v>
      </c>
      <c r="AJ62" s="132"/>
      <c r="AK62" s="132"/>
      <c r="AL62" s="132"/>
      <c r="AM62" s="132"/>
      <c r="AN62" s="133"/>
      <c r="AO62" s="133"/>
      <c r="AP62" s="133"/>
      <c r="AQ62" s="133"/>
      <c r="AR62" s="133"/>
      <c r="AS62" s="133"/>
      <c r="AT62" s="133"/>
      <c r="AU62" s="133"/>
      <c r="AV62" s="133"/>
      <c r="AW62" s="133"/>
      <c r="AX62" s="134"/>
      <c r="AY62" s="114" t="s">
        <v>41</v>
      </c>
      <c r="AZ62" s="115"/>
      <c r="BA62" s="115"/>
      <c r="BB62" s="115"/>
      <c r="BC62" s="115"/>
      <c r="BD62" s="116"/>
      <c r="BE62" s="116"/>
      <c r="BF62" s="116"/>
      <c r="BG62" s="116"/>
      <c r="BH62" s="116"/>
      <c r="BI62" s="116"/>
      <c r="BJ62" s="116"/>
      <c r="BK62" s="116"/>
      <c r="BL62" s="116"/>
      <c r="BM62" s="116"/>
      <c r="BN62" s="117"/>
      <c r="BO62" s="9"/>
      <c r="BP62" s="9"/>
      <c r="BQ62" s="9"/>
    </row>
    <row r="63" spans="1:69" ht="15.75" customHeight="1" x14ac:dyDescent="0.2">
      <c r="A63" s="61" t="s">
        <v>257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3"/>
      <c r="BO63" s="6"/>
      <c r="BP63" s="6"/>
      <c r="BQ63" s="6"/>
    </row>
    <row r="65" spans="1:80" ht="15.75" customHeight="1" x14ac:dyDescent="0.2">
      <c r="A65" s="42" t="s">
        <v>87</v>
      </c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F65" s="42"/>
      <c r="BG65" s="42"/>
      <c r="BH65" s="42"/>
      <c r="BI65" s="42"/>
      <c r="BJ65" s="42"/>
      <c r="BK65" s="42"/>
      <c r="BL65" s="42"/>
      <c r="BM65" s="42"/>
      <c r="BN65" s="42"/>
      <c r="BO65" s="42"/>
      <c r="BP65" s="42"/>
      <c r="BQ65" s="42"/>
    </row>
    <row r="66" spans="1:80" ht="8.25" customHeight="1" x14ac:dyDescent="0.2"/>
    <row r="67" spans="1:80" ht="29.25" customHeight="1" x14ac:dyDescent="0.2">
      <c r="A67" s="59" t="s">
        <v>3</v>
      </c>
      <c r="B67" s="60"/>
      <c r="C67" s="59" t="s">
        <v>4</v>
      </c>
      <c r="D67" s="182"/>
      <c r="E67" s="182"/>
      <c r="F67" s="182"/>
      <c r="G67" s="182"/>
      <c r="H67" s="182"/>
      <c r="I67" s="182"/>
      <c r="J67" s="183"/>
      <c r="K67" s="183"/>
      <c r="L67" s="183"/>
      <c r="M67" s="183"/>
      <c r="N67" s="183"/>
      <c r="O67" s="183"/>
      <c r="P67" s="183"/>
      <c r="Q67" s="183"/>
      <c r="R67" s="183"/>
      <c r="S67" s="183"/>
      <c r="T67" s="183"/>
      <c r="U67" s="183"/>
      <c r="V67" s="183"/>
      <c r="W67" s="183"/>
      <c r="X67" s="184"/>
      <c r="Y67" s="47" t="s">
        <v>16</v>
      </c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 t="s">
        <v>39</v>
      </c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51" t="s">
        <v>0</v>
      </c>
      <c r="BD67" s="51"/>
      <c r="BE67" s="51"/>
      <c r="BF67" s="51"/>
      <c r="BG67" s="51"/>
      <c r="BH67" s="51"/>
      <c r="BI67" s="51"/>
      <c r="BJ67" s="51"/>
      <c r="BK67" s="51"/>
      <c r="BL67" s="51"/>
      <c r="BM67" s="51"/>
      <c r="BN67" s="51"/>
      <c r="BO67" s="51"/>
      <c r="BP67" s="51"/>
      <c r="BQ67" s="51"/>
      <c r="BR67" s="8"/>
      <c r="BS67" s="8"/>
      <c r="BT67" s="8"/>
      <c r="BU67" s="8"/>
      <c r="BV67" s="8"/>
      <c r="BW67" s="8"/>
      <c r="BX67" s="8"/>
      <c r="BY67" s="8"/>
      <c r="BZ67" s="7"/>
    </row>
    <row r="68" spans="1:80" ht="32.25" customHeight="1" x14ac:dyDescent="0.2">
      <c r="A68" s="103"/>
      <c r="B68" s="104"/>
      <c r="C68" s="103"/>
      <c r="D68" s="185"/>
      <c r="E68" s="185"/>
      <c r="F68" s="185"/>
      <c r="G68" s="185"/>
      <c r="H68" s="185"/>
      <c r="I68" s="185"/>
      <c r="J68" s="186"/>
      <c r="K68" s="186"/>
      <c r="L68" s="186"/>
      <c r="M68" s="186"/>
      <c r="N68" s="186"/>
      <c r="O68" s="186"/>
      <c r="P68" s="186"/>
      <c r="Q68" s="186"/>
      <c r="R68" s="186"/>
      <c r="S68" s="186"/>
      <c r="T68" s="186"/>
      <c r="U68" s="186"/>
      <c r="V68" s="186"/>
      <c r="W68" s="186"/>
      <c r="X68" s="187"/>
      <c r="Y68" s="48" t="s">
        <v>2</v>
      </c>
      <c r="Z68" s="49"/>
      <c r="AA68" s="49"/>
      <c r="AB68" s="49"/>
      <c r="AC68" s="50"/>
      <c r="AD68" s="48" t="s">
        <v>1</v>
      </c>
      <c r="AE68" s="49"/>
      <c r="AF68" s="49"/>
      <c r="AG68" s="49"/>
      <c r="AH68" s="50"/>
      <c r="AI68" s="47" t="s">
        <v>17</v>
      </c>
      <c r="AJ68" s="47"/>
      <c r="AK68" s="47"/>
      <c r="AL68" s="47"/>
      <c r="AM68" s="47"/>
      <c r="AN68" s="47" t="s">
        <v>2</v>
      </c>
      <c r="AO68" s="47"/>
      <c r="AP68" s="47"/>
      <c r="AQ68" s="47"/>
      <c r="AR68" s="47"/>
      <c r="AS68" s="47" t="s">
        <v>1</v>
      </c>
      <c r="AT68" s="47"/>
      <c r="AU68" s="47"/>
      <c r="AV68" s="47"/>
      <c r="AW68" s="47"/>
      <c r="AX68" s="47" t="s">
        <v>17</v>
      </c>
      <c r="AY68" s="47"/>
      <c r="AZ68" s="47"/>
      <c r="BA68" s="47"/>
      <c r="BB68" s="47"/>
      <c r="BC68" s="47" t="s">
        <v>2</v>
      </c>
      <c r="BD68" s="47"/>
      <c r="BE68" s="47"/>
      <c r="BF68" s="47"/>
      <c r="BG68" s="47"/>
      <c r="BH68" s="47" t="s">
        <v>1</v>
      </c>
      <c r="BI68" s="47"/>
      <c r="BJ68" s="47"/>
      <c r="BK68" s="47"/>
      <c r="BL68" s="47"/>
      <c r="BM68" s="47" t="s">
        <v>17</v>
      </c>
      <c r="BN68" s="47"/>
      <c r="BO68" s="47"/>
      <c r="BP68" s="47"/>
      <c r="BQ68" s="47"/>
      <c r="BR68" s="2"/>
      <c r="BS68" s="2"/>
      <c r="BT68" s="2"/>
      <c r="BU68" s="2"/>
      <c r="BV68" s="2"/>
      <c r="BW68" s="2"/>
      <c r="BX68" s="2"/>
      <c r="BY68" s="2"/>
      <c r="BZ68" s="7"/>
    </row>
    <row r="69" spans="1:80" ht="15.95" customHeight="1" x14ac:dyDescent="0.2">
      <c r="A69" s="47">
        <v>1</v>
      </c>
      <c r="B69" s="47"/>
      <c r="C69" s="48">
        <v>2</v>
      </c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50"/>
      <c r="Y69" s="47">
        <v>3</v>
      </c>
      <c r="Z69" s="47"/>
      <c r="AA69" s="47"/>
      <c r="AB69" s="47"/>
      <c r="AC69" s="47"/>
      <c r="AD69" s="47">
        <v>4</v>
      </c>
      <c r="AE69" s="47"/>
      <c r="AF69" s="47"/>
      <c r="AG69" s="47"/>
      <c r="AH69" s="47"/>
      <c r="AI69" s="47">
        <v>5</v>
      </c>
      <c r="AJ69" s="47"/>
      <c r="AK69" s="47"/>
      <c r="AL69" s="47"/>
      <c r="AM69" s="47"/>
      <c r="AN69" s="48">
        <v>6</v>
      </c>
      <c r="AO69" s="49"/>
      <c r="AP69" s="49"/>
      <c r="AQ69" s="49"/>
      <c r="AR69" s="50"/>
      <c r="AS69" s="48">
        <v>7</v>
      </c>
      <c r="AT69" s="49"/>
      <c r="AU69" s="49"/>
      <c r="AV69" s="49"/>
      <c r="AW69" s="50"/>
      <c r="AX69" s="48">
        <v>8</v>
      </c>
      <c r="AY69" s="49"/>
      <c r="AZ69" s="49"/>
      <c r="BA69" s="49"/>
      <c r="BB69" s="50"/>
      <c r="BC69" s="48">
        <v>9</v>
      </c>
      <c r="BD69" s="49"/>
      <c r="BE69" s="49"/>
      <c r="BF69" s="49"/>
      <c r="BG69" s="50"/>
      <c r="BH69" s="48">
        <v>10</v>
      </c>
      <c r="BI69" s="49"/>
      <c r="BJ69" s="49"/>
      <c r="BK69" s="49"/>
      <c r="BL69" s="50"/>
      <c r="BM69" s="48">
        <v>11</v>
      </c>
      <c r="BN69" s="49"/>
      <c r="BO69" s="49"/>
      <c r="BP69" s="49"/>
      <c r="BQ69" s="50"/>
      <c r="BR69" s="2"/>
      <c r="BS69" s="2"/>
      <c r="BT69" s="2"/>
      <c r="BU69" s="2"/>
      <c r="BV69" s="2"/>
      <c r="BW69" s="2"/>
      <c r="BX69" s="2"/>
      <c r="BY69" s="2"/>
      <c r="BZ69" s="7"/>
    </row>
    <row r="70" spans="1:80" ht="12.75" hidden="1" customHeight="1" x14ac:dyDescent="0.2">
      <c r="A70" s="101" t="s">
        <v>11</v>
      </c>
      <c r="B70" s="101"/>
      <c r="C70" s="188" t="s">
        <v>12</v>
      </c>
      <c r="D70" s="189"/>
      <c r="E70" s="189"/>
      <c r="F70" s="189"/>
      <c r="G70" s="189"/>
      <c r="H70" s="189"/>
      <c r="I70" s="189"/>
      <c r="J70" s="190"/>
      <c r="K70" s="190"/>
      <c r="L70" s="190"/>
      <c r="M70" s="190"/>
      <c r="N70" s="190"/>
      <c r="O70" s="190"/>
      <c r="P70" s="190"/>
      <c r="Q70" s="190"/>
      <c r="R70" s="190"/>
      <c r="S70" s="190"/>
      <c r="T70" s="190"/>
      <c r="U70" s="190"/>
      <c r="V70" s="190"/>
      <c r="W70" s="190"/>
      <c r="X70" s="191"/>
      <c r="Y70" s="53" t="s">
        <v>33</v>
      </c>
      <c r="Z70" s="53"/>
      <c r="AA70" s="53"/>
      <c r="AB70" s="53"/>
      <c r="AC70" s="53"/>
      <c r="AD70" s="53" t="s">
        <v>91</v>
      </c>
      <c r="AE70" s="53"/>
      <c r="AF70" s="53"/>
      <c r="AG70" s="53"/>
      <c r="AH70" s="53"/>
      <c r="AI70" s="53" t="s">
        <v>13</v>
      </c>
      <c r="AJ70" s="53"/>
      <c r="AK70" s="53"/>
      <c r="AL70" s="53"/>
      <c r="AM70" s="53"/>
      <c r="AN70" s="53" t="s">
        <v>34</v>
      </c>
      <c r="AO70" s="53"/>
      <c r="AP70" s="53"/>
      <c r="AQ70" s="53"/>
      <c r="AR70" s="53"/>
      <c r="AS70" s="53" t="s">
        <v>19</v>
      </c>
      <c r="AT70" s="53"/>
      <c r="AU70" s="53"/>
      <c r="AV70" s="53"/>
      <c r="AW70" s="53"/>
      <c r="AX70" s="53" t="s">
        <v>13</v>
      </c>
      <c r="AY70" s="53"/>
      <c r="AZ70" s="53"/>
      <c r="BA70" s="53"/>
      <c r="BB70" s="53"/>
      <c r="BC70" s="53" t="s">
        <v>21</v>
      </c>
      <c r="BD70" s="53"/>
      <c r="BE70" s="53"/>
      <c r="BF70" s="53"/>
      <c r="BG70" s="53"/>
      <c r="BH70" s="53" t="s">
        <v>21</v>
      </c>
      <c r="BI70" s="53"/>
      <c r="BJ70" s="53"/>
      <c r="BK70" s="53"/>
      <c r="BL70" s="53"/>
      <c r="BM70" s="105" t="s">
        <v>13</v>
      </c>
      <c r="BN70" s="105"/>
      <c r="BO70" s="105"/>
      <c r="BP70" s="105"/>
      <c r="BQ70" s="105"/>
      <c r="BR70" s="10"/>
      <c r="BS70" s="10"/>
      <c r="BT70" s="7"/>
      <c r="BU70" s="7"/>
      <c r="BV70" s="7"/>
      <c r="BW70" s="7"/>
      <c r="BX70" s="7"/>
      <c r="BY70" s="7"/>
      <c r="BZ70" s="7"/>
      <c r="CA70" s="1" t="s">
        <v>93</v>
      </c>
    </row>
    <row r="71" spans="1:80" s="38" customFormat="1" ht="12.75" hidden="1" customHeight="1" x14ac:dyDescent="0.2">
      <c r="A71" s="96"/>
      <c r="B71" s="96"/>
      <c r="C71" s="192" t="s">
        <v>125</v>
      </c>
      <c r="D71" s="193"/>
      <c r="E71" s="193"/>
      <c r="F71" s="193"/>
      <c r="G71" s="193"/>
      <c r="H71" s="193"/>
      <c r="I71" s="193"/>
      <c r="J71" s="193"/>
      <c r="K71" s="193"/>
      <c r="L71" s="193"/>
      <c r="M71" s="193"/>
      <c r="N71" s="193"/>
      <c r="O71" s="193"/>
      <c r="P71" s="193"/>
      <c r="Q71" s="193"/>
      <c r="R71" s="193"/>
      <c r="S71" s="193"/>
      <c r="T71" s="193"/>
      <c r="U71" s="193"/>
      <c r="V71" s="193"/>
      <c r="W71" s="193"/>
      <c r="X71" s="194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39"/>
      <c r="BS71" s="39"/>
      <c r="BT71" s="39"/>
      <c r="BU71" s="39"/>
      <c r="BV71" s="39"/>
      <c r="BW71" s="39"/>
      <c r="BX71" s="39"/>
      <c r="BY71" s="39"/>
      <c r="BZ71" s="40"/>
      <c r="CA71" s="38" t="s">
        <v>94</v>
      </c>
    </row>
    <row r="72" spans="1:80" s="30" customFormat="1" ht="12.75" customHeight="1" x14ac:dyDescent="0.2">
      <c r="A72" s="101"/>
      <c r="B72" s="101"/>
      <c r="C72" s="204" t="s">
        <v>126</v>
      </c>
      <c r="D72" s="205"/>
      <c r="E72" s="205"/>
      <c r="F72" s="205"/>
      <c r="G72" s="205"/>
      <c r="H72" s="205"/>
      <c r="I72" s="205"/>
      <c r="J72" s="205"/>
      <c r="K72" s="205"/>
      <c r="L72" s="205"/>
      <c r="M72" s="205"/>
      <c r="N72" s="205"/>
      <c r="O72" s="205"/>
      <c r="P72" s="205"/>
      <c r="Q72" s="205"/>
      <c r="R72" s="205"/>
      <c r="S72" s="205"/>
      <c r="T72" s="205"/>
      <c r="U72" s="205"/>
      <c r="V72" s="205"/>
      <c r="W72" s="205"/>
      <c r="X72" s="206"/>
      <c r="Y72" s="98">
        <v>126.25</v>
      </c>
      <c r="Z72" s="98"/>
      <c r="AA72" s="98"/>
      <c r="AB72" s="98"/>
      <c r="AC72" s="98"/>
      <c r="AD72" s="98">
        <v>0</v>
      </c>
      <c r="AE72" s="98"/>
      <c r="AF72" s="98"/>
      <c r="AG72" s="98"/>
      <c r="AH72" s="98"/>
      <c r="AI72" s="98">
        <v>126.25</v>
      </c>
      <c r="AJ72" s="98"/>
      <c r="AK72" s="98"/>
      <c r="AL72" s="98"/>
      <c r="AM72" s="98"/>
      <c r="AN72" s="98">
        <v>124.25</v>
      </c>
      <c r="AO72" s="98"/>
      <c r="AP72" s="98"/>
      <c r="AQ72" s="98"/>
      <c r="AR72" s="98"/>
      <c r="AS72" s="98">
        <v>0</v>
      </c>
      <c r="AT72" s="98"/>
      <c r="AU72" s="98"/>
      <c r="AV72" s="98"/>
      <c r="AW72" s="98"/>
      <c r="AX72" s="98">
        <v>124.25</v>
      </c>
      <c r="AY72" s="98"/>
      <c r="AZ72" s="98"/>
      <c r="BA72" s="98"/>
      <c r="BB72" s="98"/>
      <c r="BC72" s="98">
        <f>AN72-Y72</f>
        <v>-2</v>
      </c>
      <c r="BD72" s="98"/>
      <c r="BE72" s="98"/>
      <c r="BF72" s="98"/>
      <c r="BG72" s="98"/>
      <c r="BH72" s="98">
        <f>AS72-AD72</f>
        <v>0</v>
      </c>
      <c r="BI72" s="98"/>
      <c r="BJ72" s="98"/>
      <c r="BK72" s="98"/>
      <c r="BL72" s="98"/>
      <c r="BM72" s="98">
        <v>-2</v>
      </c>
      <c r="BN72" s="98"/>
      <c r="BO72" s="98"/>
      <c r="BP72" s="98"/>
      <c r="BQ72" s="98"/>
      <c r="BR72" s="6"/>
      <c r="BS72" s="6"/>
      <c r="BT72" s="6"/>
      <c r="BU72" s="6"/>
      <c r="BV72" s="6"/>
      <c r="BW72" s="6"/>
      <c r="BX72" s="6"/>
      <c r="BY72" s="6"/>
      <c r="BZ72" s="7"/>
    </row>
    <row r="73" spans="1:80" s="30" customFormat="1" ht="12.75" customHeight="1" x14ac:dyDescent="0.2">
      <c r="A73" s="101"/>
      <c r="B73" s="101"/>
      <c r="C73" s="204" t="s">
        <v>128</v>
      </c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4"/>
      <c r="BR73" s="6"/>
      <c r="BS73" s="6"/>
      <c r="BT73" s="6"/>
      <c r="BU73" s="6"/>
      <c r="BV73" s="6"/>
      <c r="BW73" s="6"/>
      <c r="BX73" s="6"/>
      <c r="BY73" s="6"/>
      <c r="BZ73" s="7"/>
      <c r="CB73" s="30" t="s">
        <v>127</v>
      </c>
    </row>
    <row r="74" spans="1:80" s="41" customFormat="1" x14ac:dyDescent="0.2">
      <c r="A74" s="96"/>
      <c r="B74" s="96"/>
      <c r="C74" s="210" t="s">
        <v>129</v>
      </c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2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43"/>
      <c r="BQ74" s="43"/>
      <c r="BR74" s="39"/>
      <c r="BS74" s="39"/>
      <c r="BT74" s="39"/>
      <c r="BU74" s="39"/>
      <c r="BV74" s="39"/>
      <c r="BW74" s="39"/>
      <c r="BX74" s="39"/>
      <c r="BY74" s="39"/>
      <c r="BZ74" s="40"/>
    </row>
    <row r="75" spans="1:80" s="30" customFormat="1" ht="12.75" customHeight="1" x14ac:dyDescent="0.2">
      <c r="A75" s="101"/>
      <c r="B75" s="101"/>
      <c r="C75" s="204" t="s">
        <v>130</v>
      </c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05"/>
      <c r="O75" s="205"/>
      <c r="P75" s="205"/>
      <c r="Q75" s="205"/>
      <c r="R75" s="205"/>
      <c r="S75" s="205"/>
      <c r="T75" s="205"/>
      <c r="U75" s="205"/>
      <c r="V75" s="205"/>
      <c r="W75" s="205"/>
      <c r="X75" s="206"/>
      <c r="Y75" s="98">
        <v>315000</v>
      </c>
      <c r="Z75" s="98"/>
      <c r="AA75" s="98"/>
      <c r="AB75" s="98"/>
      <c r="AC75" s="98"/>
      <c r="AD75" s="98">
        <v>300000</v>
      </c>
      <c r="AE75" s="98"/>
      <c r="AF75" s="98"/>
      <c r="AG75" s="98"/>
      <c r="AH75" s="98"/>
      <c r="AI75" s="98">
        <v>615000</v>
      </c>
      <c r="AJ75" s="98"/>
      <c r="AK75" s="98"/>
      <c r="AL75" s="98"/>
      <c r="AM75" s="98"/>
      <c r="AN75" s="98">
        <v>301316</v>
      </c>
      <c r="AO75" s="98"/>
      <c r="AP75" s="98"/>
      <c r="AQ75" s="98"/>
      <c r="AR75" s="98"/>
      <c r="AS75" s="98">
        <v>297500</v>
      </c>
      <c r="AT75" s="98"/>
      <c r="AU75" s="98"/>
      <c r="AV75" s="98"/>
      <c r="AW75" s="98"/>
      <c r="AX75" s="98">
        <v>598816</v>
      </c>
      <c r="AY75" s="98"/>
      <c r="AZ75" s="98"/>
      <c r="BA75" s="98"/>
      <c r="BB75" s="98"/>
      <c r="BC75" s="98">
        <f>AN75-Y75</f>
        <v>-13684</v>
      </c>
      <c r="BD75" s="98"/>
      <c r="BE75" s="98"/>
      <c r="BF75" s="98"/>
      <c r="BG75" s="98"/>
      <c r="BH75" s="98">
        <f>AS75-AD75</f>
        <v>-2500</v>
      </c>
      <c r="BI75" s="98"/>
      <c r="BJ75" s="98"/>
      <c r="BK75" s="98"/>
      <c r="BL75" s="98"/>
      <c r="BM75" s="98">
        <v>-16184</v>
      </c>
      <c r="BN75" s="98"/>
      <c r="BO75" s="98"/>
      <c r="BP75" s="98"/>
      <c r="BQ75" s="98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25.5" customHeight="1" x14ac:dyDescent="0.2">
      <c r="A76" s="101"/>
      <c r="B76" s="101"/>
      <c r="C76" s="204" t="s">
        <v>124</v>
      </c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13"/>
      <c r="S76" s="213"/>
      <c r="T76" s="213"/>
      <c r="U76" s="213"/>
      <c r="V76" s="213"/>
      <c r="W76" s="213"/>
      <c r="X76" s="213"/>
      <c r="Y76" s="213"/>
      <c r="Z76" s="213"/>
      <c r="AA76" s="213"/>
      <c r="AB76" s="213"/>
      <c r="AC76" s="213"/>
      <c r="AD76" s="213"/>
      <c r="AE76" s="213"/>
      <c r="AF76" s="213"/>
      <c r="AG76" s="213"/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  <c r="BI76" s="213"/>
      <c r="BJ76" s="213"/>
      <c r="BK76" s="213"/>
      <c r="BL76" s="213"/>
      <c r="BM76" s="213"/>
      <c r="BN76" s="213"/>
      <c r="BO76" s="213"/>
      <c r="BP76" s="213"/>
      <c r="BQ76" s="214"/>
      <c r="BR76" s="6"/>
      <c r="BS76" s="6"/>
      <c r="BT76" s="6"/>
      <c r="BU76" s="6"/>
      <c r="BV76" s="6"/>
      <c r="BW76" s="6"/>
      <c r="BX76" s="6"/>
      <c r="BY76" s="6"/>
      <c r="BZ76" s="7"/>
      <c r="CB76" s="30" t="s">
        <v>131</v>
      </c>
    </row>
    <row r="77" spans="1:80" s="30" customFormat="1" ht="12.75" customHeight="1" x14ac:dyDescent="0.2">
      <c r="A77" s="101"/>
      <c r="B77" s="101"/>
      <c r="C77" s="204" t="s">
        <v>132</v>
      </c>
      <c r="D77" s="205"/>
      <c r="E77" s="205"/>
      <c r="F77" s="205"/>
      <c r="G77" s="205"/>
      <c r="H77" s="205"/>
      <c r="I77" s="205"/>
      <c r="J77" s="205"/>
      <c r="K77" s="205"/>
      <c r="L77" s="205"/>
      <c r="M77" s="205"/>
      <c r="N77" s="205"/>
      <c r="O77" s="205"/>
      <c r="P77" s="205"/>
      <c r="Q77" s="205"/>
      <c r="R77" s="205"/>
      <c r="S77" s="205"/>
      <c r="T77" s="205"/>
      <c r="U77" s="205"/>
      <c r="V77" s="205"/>
      <c r="W77" s="205"/>
      <c r="X77" s="206"/>
      <c r="Y77" s="98">
        <v>0</v>
      </c>
      <c r="Z77" s="98"/>
      <c r="AA77" s="98"/>
      <c r="AB77" s="98"/>
      <c r="AC77" s="98"/>
      <c r="AD77" s="98">
        <v>50000</v>
      </c>
      <c r="AE77" s="98"/>
      <c r="AF77" s="98"/>
      <c r="AG77" s="98"/>
      <c r="AH77" s="98"/>
      <c r="AI77" s="98">
        <v>50000</v>
      </c>
      <c r="AJ77" s="98"/>
      <c r="AK77" s="98"/>
      <c r="AL77" s="98"/>
      <c r="AM77" s="98"/>
      <c r="AN77" s="98">
        <v>0</v>
      </c>
      <c r="AO77" s="98"/>
      <c r="AP77" s="98"/>
      <c r="AQ77" s="98"/>
      <c r="AR77" s="98"/>
      <c r="AS77" s="98">
        <v>41217.18</v>
      </c>
      <c r="AT77" s="98"/>
      <c r="AU77" s="98"/>
      <c r="AV77" s="98"/>
      <c r="AW77" s="98"/>
      <c r="AX77" s="98">
        <v>41217.18</v>
      </c>
      <c r="AY77" s="98"/>
      <c r="AZ77" s="98"/>
      <c r="BA77" s="98"/>
      <c r="BB77" s="98"/>
      <c r="BC77" s="98">
        <f>AN77-Y77</f>
        <v>0</v>
      </c>
      <c r="BD77" s="98"/>
      <c r="BE77" s="98"/>
      <c r="BF77" s="98"/>
      <c r="BG77" s="98"/>
      <c r="BH77" s="98">
        <f>AS77-AD77</f>
        <v>-8782.82</v>
      </c>
      <c r="BI77" s="98"/>
      <c r="BJ77" s="98"/>
      <c r="BK77" s="98"/>
      <c r="BL77" s="98"/>
      <c r="BM77" s="98">
        <v>-8782.82</v>
      </c>
      <c r="BN77" s="98"/>
      <c r="BO77" s="98"/>
      <c r="BP77" s="98"/>
      <c r="BQ77" s="98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30" customFormat="1" ht="12.75" customHeight="1" x14ac:dyDescent="0.2">
      <c r="A78" s="101"/>
      <c r="B78" s="101"/>
      <c r="C78" s="204" t="s">
        <v>134</v>
      </c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4"/>
      <c r="BR78" s="6"/>
      <c r="BS78" s="6"/>
      <c r="BT78" s="6"/>
      <c r="BU78" s="6"/>
      <c r="BV78" s="6"/>
      <c r="BW78" s="6"/>
      <c r="BX78" s="6"/>
      <c r="BY78" s="6"/>
      <c r="BZ78" s="7"/>
      <c r="CB78" s="30" t="s">
        <v>133</v>
      </c>
    </row>
    <row r="79" spans="1:80" s="30" customFormat="1" ht="25.5" customHeight="1" x14ac:dyDescent="0.2">
      <c r="A79" s="101"/>
      <c r="B79" s="101"/>
      <c r="C79" s="204" t="s">
        <v>135</v>
      </c>
      <c r="D79" s="205"/>
      <c r="E79" s="205"/>
      <c r="F79" s="205"/>
      <c r="G79" s="205"/>
      <c r="H79" s="205"/>
      <c r="I79" s="205"/>
      <c r="J79" s="205"/>
      <c r="K79" s="205"/>
      <c r="L79" s="205"/>
      <c r="M79" s="205"/>
      <c r="N79" s="205"/>
      <c r="O79" s="205"/>
      <c r="P79" s="205"/>
      <c r="Q79" s="205"/>
      <c r="R79" s="205"/>
      <c r="S79" s="205"/>
      <c r="T79" s="205"/>
      <c r="U79" s="205"/>
      <c r="V79" s="205"/>
      <c r="W79" s="205"/>
      <c r="X79" s="206"/>
      <c r="Y79" s="98">
        <v>5915.58</v>
      </c>
      <c r="Z79" s="98"/>
      <c r="AA79" s="98"/>
      <c r="AB79" s="98"/>
      <c r="AC79" s="98"/>
      <c r="AD79" s="98">
        <v>760</v>
      </c>
      <c r="AE79" s="98"/>
      <c r="AF79" s="98"/>
      <c r="AG79" s="98"/>
      <c r="AH79" s="98"/>
      <c r="AI79" s="98">
        <v>6675.58</v>
      </c>
      <c r="AJ79" s="98"/>
      <c r="AK79" s="98"/>
      <c r="AL79" s="98"/>
      <c r="AM79" s="98"/>
      <c r="AN79" s="98">
        <v>5915.58</v>
      </c>
      <c r="AO79" s="98"/>
      <c r="AP79" s="98"/>
      <c r="AQ79" s="98"/>
      <c r="AR79" s="98"/>
      <c r="AS79" s="98">
        <v>760</v>
      </c>
      <c r="AT79" s="98"/>
      <c r="AU79" s="98"/>
      <c r="AV79" s="98"/>
      <c r="AW79" s="98"/>
      <c r="AX79" s="98">
        <v>6675.58</v>
      </c>
      <c r="AY79" s="98"/>
      <c r="AZ79" s="98"/>
      <c r="BA79" s="98"/>
      <c r="BB79" s="98"/>
      <c r="BC79" s="98">
        <f>AN79-Y79</f>
        <v>0</v>
      </c>
      <c r="BD79" s="98"/>
      <c r="BE79" s="98"/>
      <c r="BF79" s="98"/>
      <c r="BG79" s="98"/>
      <c r="BH79" s="98">
        <f>AS79-AD79</f>
        <v>0</v>
      </c>
      <c r="BI79" s="98"/>
      <c r="BJ79" s="98"/>
      <c r="BK79" s="98"/>
      <c r="BL79" s="98"/>
      <c r="BM79" s="98">
        <v>0</v>
      </c>
      <c r="BN79" s="98"/>
      <c r="BO79" s="98"/>
      <c r="BP79" s="98"/>
      <c r="BQ79" s="98"/>
      <c r="BR79" s="6"/>
      <c r="BS79" s="6"/>
      <c r="BT79" s="6"/>
      <c r="BU79" s="6"/>
      <c r="BV79" s="6"/>
      <c r="BW79" s="6"/>
      <c r="BX79" s="6"/>
      <c r="BY79" s="6"/>
      <c r="BZ79" s="7"/>
    </row>
    <row r="80" spans="1:80" s="30" customFormat="1" ht="12.75" customHeight="1" x14ac:dyDescent="0.2">
      <c r="A80" s="101"/>
      <c r="B80" s="101"/>
      <c r="C80" s="204" t="s">
        <v>118</v>
      </c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4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136</v>
      </c>
    </row>
    <row r="81" spans="1:80" s="30" customFormat="1" ht="12.75" customHeight="1" x14ac:dyDescent="0.2">
      <c r="A81" s="101"/>
      <c r="B81" s="101"/>
      <c r="C81" s="204" t="s">
        <v>137</v>
      </c>
      <c r="D81" s="205"/>
      <c r="E81" s="205"/>
      <c r="F81" s="205"/>
      <c r="G81" s="205"/>
      <c r="H81" s="205"/>
      <c r="I81" s="205"/>
      <c r="J81" s="205"/>
      <c r="K81" s="205"/>
      <c r="L81" s="205"/>
      <c r="M81" s="205"/>
      <c r="N81" s="205"/>
      <c r="O81" s="205"/>
      <c r="P81" s="205"/>
      <c r="Q81" s="205"/>
      <c r="R81" s="205"/>
      <c r="S81" s="205"/>
      <c r="T81" s="205"/>
      <c r="U81" s="205"/>
      <c r="V81" s="205"/>
      <c r="W81" s="205"/>
      <c r="X81" s="206"/>
      <c r="Y81" s="98">
        <v>50000</v>
      </c>
      <c r="Z81" s="98"/>
      <c r="AA81" s="98"/>
      <c r="AB81" s="98"/>
      <c r="AC81" s="98"/>
      <c r="AD81" s="98">
        <v>0</v>
      </c>
      <c r="AE81" s="98"/>
      <c r="AF81" s="98"/>
      <c r="AG81" s="98"/>
      <c r="AH81" s="98"/>
      <c r="AI81" s="98">
        <v>50000</v>
      </c>
      <c r="AJ81" s="98"/>
      <c r="AK81" s="98"/>
      <c r="AL81" s="98"/>
      <c r="AM81" s="98"/>
      <c r="AN81" s="98">
        <v>12645</v>
      </c>
      <c r="AO81" s="98"/>
      <c r="AP81" s="98"/>
      <c r="AQ81" s="98"/>
      <c r="AR81" s="98"/>
      <c r="AS81" s="98">
        <v>0</v>
      </c>
      <c r="AT81" s="98"/>
      <c r="AU81" s="98"/>
      <c r="AV81" s="98"/>
      <c r="AW81" s="98"/>
      <c r="AX81" s="98">
        <v>12645</v>
      </c>
      <c r="AY81" s="98"/>
      <c r="AZ81" s="98"/>
      <c r="BA81" s="98"/>
      <c r="BB81" s="98"/>
      <c r="BC81" s="98">
        <f>AN81-Y81</f>
        <v>-37355</v>
      </c>
      <c r="BD81" s="98"/>
      <c r="BE81" s="98"/>
      <c r="BF81" s="98"/>
      <c r="BG81" s="98"/>
      <c r="BH81" s="98">
        <f>AS81-AD81</f>
        <v>0</v>
      </c>
      <c r="BI81" s="98"/>
      <c r="BJ81" s="98"/>
      <c r="BK81" s="98"/>
      <c r="BL81" s="98"/>
      <c r="BM81" s="98">
        <v>-37355</v>
      </c>
      <c r="BN81" s="98"/>
      <c r="BO81" s="98"/>
      <c r="BP81" s="98"/>
      <c r="BQ81" s="98"/>
      <c r="BR81" s="6"/>
      <c r="BS81" s="6"/>
      <c r="BT81" s="6"/>
      <c r="BU81" s="6"/>
      <c r="BV81" s="6"/>
      <c r="BW81" s="6"/>
      <c r="BX81" s="6"/>
      <c r="BY81" s="6"/>
      <c r="BZ81" s="7"/>
    </row>
    <row r="82" spans="1:80" s="30" customFormat="1" ht="12.75" customHeight="1" x14ac:dyDescent="0.2">
      <c r="A82" s="101"/>
      <c r="B82" s="101"/>
      <c r="C82" s="204" t="s">
        <v>139</v>
      </c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4"/>
      <c r="BR82" s="6"/>
      <c r="BS82" s="6"/>
      <c r="BT82" s="6"/>
      <c r="BU82" s="6"/>
      <c r="BV82" s="6"/>
      <c r="BW82" s="6"/>
      <c r="BX82" s="6"/>
      <c r="BY82" s="6"/>
      <c r="BZ82" s="7"/>
      <c r="CB82" s="30" t="s">
        <v>138</v>
      </c>
    </row>
    <row r="83" spans="1:80" s="30" customFormat="1" ht="25.5" customHeight="1" x14ac:dyDescent="0.2">
      <c r="A83" s="101"/>
      <c r="B83" s="101"/>
      <c r="C83" s="204" t="s">
        <v>140</v>
      </c>
      <c r="D83" s="205"/>
      <c r="E83" s="205"/>
      <c r="F83" s="205"/>
      <c r="G83" s="205"/>
      <c r="H83" s="205"/>
      <c r="I83" s="205"/>
      <c r="J83" s="205"/>
      <c r="K83" s="205"/>
      <c r="L83" s="205"/>
      <c r="M83" s="205"/>
      <c r="N83" s="205"/>
      <c r="O83" s="205"/>
      <c r="P83" s="205"/>
      <c r="Q83" s="205"/>
      <c r="R83" s="205"/>
      <c r="S83" s="205"/>
      <c r="T83" s="205"/>
      <c r="U83" s="205"/>
      <c r="V83" s="205"/>
      <c r="W83" s="205"/>
      <c r="X83" s="206"/>
      <c r="Y83" s="98">
        <v>0</v>
      </c>
      <c r="Z83" s="98"/>
      <c r="AA83" s="98"/>
      <c r="AB83" s="98"/>
      <c r="AC83" s="98"/>
      <c r="AD83" s="98">
        <v>218272.89</v>
      </c>
      <c r="AE83" s="98"/>
      <c r="AF83" s="98"/>
      <c r="AG83" s="98"/>
      <c r="AH83" s="98"/>
      <c r="AI83" s="98">
        <v>218272.89</v>
      </c>
      <c r="AJ83" s="98"/>
      <c r="AK83" s="98"/>
      <c r="AL83" s="98"/>
      <c r="AM83" s="98"/>
      <c r="AN83" s="98">
        <v>0</v>
      </c>
      <c r="AO83" s="98"/>
      <c r="AP83" s="98"/>
      <c r="AQ83" s="98"/>
      <c r="AR83" s="98"/>
      <c r="AS83" s="98">
        <v>218272.89</v>
      </c>
      <c r="AT83" s="98"/>
      <c r="AU83" s="98"/>
      <c r="AV83" s="98"/>
      <c r="AW83" s="98"/>
      <c r="AX83" s="98">
        <v>218272.89</v>
      </c>
      <c r="AY83" s="98"/>
      <c r="AZ83" s="98"/>
      <c r="BA83" s="98"/>
      <c r="BB83" s="98"/>
      <c r="BC83" s="98">
        <f>AN83-Y83</f>
        <v>0</v>
      </c>
      <c r="BD83" s="98"/>
      <c r="BE83" s="98"/>
      <c r="BF83" s="98"/>
      <c r="BG83" s="98"/>
      <c r="BH83" s="98">
        <f>AS83-AD83</f>
        <v>0</v>
      </c>
      <c r="BI83" s="98"/>
      <c r="BJ83" s="98"/>
      <c r="BK83" s="98"/>
      <c r="BL83" s="98"/>
      <c r="BM83" s="98">
        <v>0</v>
      </c>
      <c r="BN83" s="98"/>
      <c r="BO83" s="98"/>
      <c r="BP83" s="98"/>
      <c r="BQ83" s="98"/>
      <c r="BR83" s="6"/>
      <c r="BS83" s="6"/>
      <c r="BT83" s="6"/>
      <c r="BU83" s="6"/>
      <c r="BV83" s="6"/>
      <c r="BW83" s="6"/>
      <c r="BX83" s="6"/>
      <c r="BY83" s="6"/>
      <c r="BZ83" s="7"/>
    </row>
    <row r="84" spans="1:80" s="30" customFormat="1" ht="12.75" customHeight="1" x14ac:dyDescent="0.2">
      <c r="A84" s="101"/>
      <c r="B84" s="101"/>
      <c r="C84" s="204" t="s">
        <v>118</v>
      </c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141</v>
      </c>
    </row>
    <row r="85" spans="1:80" s="41" customFormat="1" x14ac:dyDescent="0.2">
      <c r="A85" s="96"/>
      <c r="B85" s="96"/>
      <c r="C85" s="210" t="s">
        <v>142</v>
      </c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  <c r="X85" s="212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3"/>
      <c r="BR85" s="39"/>
      <c r="BS85" s="39"/>
      <c r="BT85" s="39"/>
      <c r="BU85" s="39"/>
      <c r="BV85" s="39"/>
      <c r="BW85" s="39"/>
      <c r="BX85" s="39"/>
      <c r="BY85" s="39"/>
      <c r="BZ85" s="40"/>
    </row>
    <row r="86" spans="1:80" s="30" customFormat="1" ht="12.75" customHeight="1" x14ac:dyDescent="0.2">
      <c r="A86" s="101"/>
      <c r="B86" s="101"/>
      <c r="C86" s="204" t="s">
        <v>143</v>
      </c>
      <c r="D86" s="205"/>
      <c r="E86" s="205"/>
      <c r="F86" s="205"/>
      <c r="G86" s="205"/>
      <c r="H86" s="205"/>
      <c r="I86" s="205"/>
      <c r="J86" s="205"/>
      <c r="K86" s="205"/>
      <c r="L86" s="205"/>
      <c r="M86" s="205"/>
      <c r="N86" s="205"/>
      <c r="O86" s="205"/>
      <c r="P86" s="205"/>
      <c r="Q86" s="205"/>
      <c r="R86" s="205"/>
      <c r="S86" s="205"/>
      <c r="T86" s="205"/>
      <c r="U86" s="205"/>
      <c r="V86" s="205"/>
      <c r="W86" s="205"/>
      <c r="X86" s="206"/>
      <c r="Y86" s="98">
        <v>5000</v>
      </c>
      <c r="Z86" s="98"/>
      <c r="AA86" s="98"/>
      <c r="AB86" s="98"/>
      <c r="AC86" s="98"/>
      <c r="AD86" s="98">
        <v>0</v>
      </c>
      <c r="AE86" s="98"/>
      <c r="AF86" s="98"/>
      <c r="AG86" s="98"/>
      <c r="AH86" s="98"/>
      <c r="AI86" s="98">
        <v>5000</v>
      </c>
      <c r="AJ86" s="98"/>
      <c r="AK86" s="98"/>
      <c r="AL86" s="98"/>
      <c r="AM86" s="98"/>
      <c r="AN86" s="98">
        <v>7152</v>
      </c>
      <c r="AO86" s="98"/>
      <c r="AP86" s="98"/>
      <c r="AQ86" s="98"/>
      <c r="AR86" s="98"/>
      <c r="AS86" s="98">
        <v>0</v>
      </c>
      <c r="AT86" s="98"/>
      <c r="AU86" s="98"/>
      <c r="AV86" s="98"/>
      <c r="AW86" s="98"/>
      <c r="AX86" s="98">
        <v>7152</v>
      </c>
      <c r="AY86" s="98"/>
      <c r="AZ86" s="98"/>
      <c r="BA86" s="98"/>
      <c r="BB86" s="98"/>
      <c r="BC86" s="98">
        <f>AN86-Y86</f>
        <v>2152</v>
      </c>
      <c r="BD86" s="98"/>
      <c r="BE86" s="98"/>
      <c r="BF86" s="98"/>
      <c r="BG86" s="98"/>
      <c r="BH86" s="98">
        <f>AS86-AD86</f>
        <v>0</v>
      </c>
      <c r="BI86" s="98"/>
      <c r="BJ86" s="98"/>
      <c r="BK86" s="98"/>
      <c r="BL86" s="98"/>
      <c r="BM86" s="98">
        <v>2152</v>
      </c>
      <c r="BN86" s="98"/>
      <c r="BO86" s="98"/>
      <c r="BP86" s="98"/>
      <c r="BQ86" s="98"/>
      <c r="BR86" s="6"/>
      <c r="BS86" s="6"/>
      <c r="BT86" s="6"/>
      <c r="BU86" s="6"/>
      <c r="BV86" s="6"/>
      <c r="BW86" s="6"/>
      <c r="BX86" s="6"/>
      <c r="BY86" s="6"/>
      <c r="BZ86" s="7"/>
    </row>
    <row r="87" spans="1:80" s="30" customFormat="1" ht="12.75" customHeight="1" x14ac:dyDescent="0.2">
      <c r="A87" s="101"/>
      <c r="B87" s="101"/>
      <c r="C87" s="204" t="s">
        <v>145</v>
      </c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4"/>
      <c r="BR87" s="6"/>
      <c r="BS87" s="6"/>
      <c r="BT87" s="6"/>
      <c r="BU87" s="6"/>
      <c r="BV87" s="6"/>
      <c r="BW87" s="6"/>
      <c r="BX87" s="6"/>
      <c r="BY87" s="6"/>
      <c r="BZ87" s="7"/>
      <c r="CB87" s="30" t="s">
        <v>144</v>
      </c>
    </row>
    <row r="88" spans="1:80" s="30" customFormat="1" ht="12.75" customHeight="1" x14ac:dyDescent="0.2">
      <c r="A88" s="101"/>
      <c r="B88" s="101"/>
      <c r="C88" s="204" t="s">
        <v>146</v>
      </c>
      <c r="D88" s="205"/>
      <c r="E88" s="205"/>
      <c r="F88" s="205"/>
      <c r="G88" s="205"/>
      <c r="H88" s="205"/>
      <c r="I88" s="205"/>
      <c r="J88" s="205"/>
      <c r="K88" s="205"/>
      <c r="L88" s="205"/>
      <c r="M88" s="205"/>
      <c r="N88" s="205"/>
      <c r="O88" s="205"/>
      <c r="P88" s="205"/>
      <c r="Q88" s="205"/>
      <c r="R88" s="205"/>
      <c r="S88" s="205"/>
      <c r="T88" s="205"/>
      <c r="U88" s="205"/>
      <c r="V88" s="205"/>
      <c r="W88" s="205"/>
      <c r="X88" s="206"/>
      <c r="Y88" s="98">
        <v>500</v>
      </c>
      <c r="Z88" s="98"/>
      <c r="AA88" s="98"/>
      <c r="AB88" s="98"/>
      <c r="AC88" s="98"/>
      <c r="AD88" s="98">
        <v>0</v>
      </c>
      <c r="AE88" s="98"/>
      <c r="AF88" s="98"/>
      <c r="AG88" s="98"/>
      <c r="AH88" s="98"/>
      <c r="AI88" s="98">
        <v>500</v>
      </c>
      <c r="AJ88" s="98"/>
      <c r="AK88" s="98"/>
      <c r="AL88" s="98"/>
      <c r="AM88" s="98"/>
      <c r="AN88" s="98">
        <v>252</v>
      </c>
      <c r="AO88" s="98"/>
      <c r="AP88" s="98"/>
      <c r="AQ88" s="98"/>
      <c r="AR88" s="98"/>
      <c r="AS88" s="98">
        <v>0</v>
      </c>
      <c r="AT88" s="98"/>
      <c r="AU88" s="98"/>
      <c r="AV88" s="98"/>
      <c r="AW88" s="98"/>
      <c r="AX88" s="98">
        <v>252</v>
      </c>
      <c r="AY88" s="98"/>
      <c r="AZ88" s="98"/>
      <c r="BA88" s="98"/>
      <c r="BB88" s="98"/>
      <c r="BC88" s="98">
        <f>AN88-Y88</f>
        <v>-248</v>
      </c>
      <c r="BD88" s="98"/>
      <c r="BE88" s="98"/>
      <c r="BF88" s="98"/>
      <c r="BG88" s="98"/>
      <c r="BH88" s="98">
        <f>AS88-AD88</f>
        <v>0</v>
      </c>
      <c r="BI88" s="98"/>
      <c r="BJ88" s="98"/>
      <c r="BK88" s="98"/>
      <c r="BL88" s="98"/>
      <c r="BM88" s="98">
        <v>-248</v>
      </c>
      <c r="BN88" s="98"/>
      <c r="BO88" s="98"/>
      <c r="BP88" s="98"/>
      <c r="BQ88" s="98"/>
      <c r="BR88" s="6"/>
      <c r="BS88" s="6"/>
      <c r="BT88" s="6"/>
      <c r="BU88" s="6"/>
      <c r="BV88" s="6"/>
      <c r="BW88" s="6"/>
      <c r="BX88" s="6"/>
      <c r="BY88" s="6"/>
      <c r="BZ88" s="7"/>
    </row>
    <row r="89" spans="1:80" s="30" customFormat="1" ht="12.75" customHeight="1" x14ac:dyDescent="0.2">
      <c r="A89" s="101"/>
      <c r="B89" s="101"/>
      <c r="C89" s="204" t="s">
        <v>148</v>
      </c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4"/>
      <c r="BR89" s="6"/>
      <c r="BS89" s="6"/>
      <c r="BT89" s="6"/>
      <c r="BU89" s="6"/>
      <c r="BV89" s="6"/>
      <c r="BW89" s="6"/>
      <c r="BX89" s="6"/>
      <c r="BY89" s="6"/>
      <c r="BZ89" s="7"/>
      <c r="CB89" s="30" t="s">
        <v>147</v>
      </c>
    </row>
    <row r="90" spans="1:80" s="30" customFormat="1" ht="12.75" customHeight="1" x14ac:dyDescent="0.2">
      <c r="A90" s="101"/>
      <c r="B90" s="101"/>
      <c r="C90" s="204" t="s">
        <v>149</v>
      </c>
      <c r="D90" s="205"/>
      <c r="E90" s="205"/>
      <c r="F90" s="205"/>
      <c r="G90" s="205"/>
      <c r="H90" s="205"/>
      <c r="I90" s="205"/>
      <c r="J90" s="205"/>
      <c r="K90" s="205"/>
      <c r="L90" s="205"/>
      <c r="M90" s="205"/>
      <c r="N90" s="205"/>
      <c r="O90" s="205"/>
      <c r="P90" s="205"/>
      <c r="Q90" s="205"/>
      <c r="R90" s="205"/>
      <c r="S90" s="205"/>
      <c r="T90" s="205"/>
      <c r="U90" s="205"/>
      <c r="V90" s="205"/>
      <c r="W90" s="205"/>
      <c r="X90" s="206"/>
      <c r="Y90" s="98">
        <v>1000</v>
      </c>
      <c r="Z90" s="98"/>
      <c r="AA90" s="98"/>
      <c r="AB90" s="98"/>
      <c r="AC90" s="98"/>
      <c r="AD90" s="98">
        <v>10</v>
      </c>
      <c r="AE90" s="98"/>
      <c r="AF90" s="98"/>
      <c r="AG90" s="98"/>
      <c r="AH90" s="98"/>
      <c r="AI90" s="98">
        <v>1010</v>
      </c>
      <c r="AJ90" s="98"/>
      <c r="AK90" s="98"/>
      <c r="AL90" s="98"/>
      <c r="AM90" s="98"/>
      <c r="AN90" s="98">
        <v>1000</v>
      </c>
      <c r="AO90" s="98"/>
      <c r="AP90" s="98"/>
      <c r="AQ90" s="98"/>
      <c r="AR90" s="98"/>
      <c r="AS90" s="98">
        <v>10</v>
      </c>
      <c r="AT90" s="98"/>
      <c r="AU90" s="98"/>
      <c r="AV90" s="98"/>
      <c r="AW90" s="98"/>
      <c r="AX90" s="98">
        <v>1010</v>
      </c>
      <c r="AY90" s="98"/>
      <c r="AZ90" s="98"/>
      <c r="BA90" s="98"/>
      <c r="BB90" s="98"/>
      <c r="BC90" s="98">
        <f>AN90-Y90</f>
        <v>0</v>
      </c>
      <c r="BD90" s="98"/>
      <c r="BE90" s="98"/>
      <c r="BF90" s="98"/>
      <c r="BG90" s="98"/>
      <c r="BH90" s="98">
        <f>AS90-AD90</f>
        <v>0</v>
      </c>
      <c r="BI90" s="98"/>
      <c r="BJ90" s="98"/>
      <c r="BK90" s="98"/>
      <c r="BL90" s="98"/>
      <c r="BM90" s="98">
        <v>0</v>
      </c>
      <c r="BN90" s="98"/>
      <c r="BO90" s="98"/>
      <c r="BP90" s="98"/>
      <c r="BQ90" s="98"/>
      <c r="BR90" s="6"/>
      <c r="BS90" s="6"/>
      <c r="BT90" s="6"/>
      <c r="BU90" s="6"/>
      <c r="BV90" s="6"/>
      <c r="BW90" s="6"/>
      <c r="BX90" s="6"/>
      <c r="BY90" s="6"/>
      <c r="BZ90" s="7"/>
    </row>
    <row r="91" spans="1:80" s="30" customFormat="1" ht="12.75" customHeight="1" x14ac:dyDescent="0.2">
      <c r="A91" s="101"/>
      <c r="B91" s="101"/>
      <c r="C91" s="204" t="s">
        <v>118</v>
      </c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13"/>
      <c r="Z91" s="213"/>
      <c r="AA91" s="213"/>
      <c r="AB91" s="213"/>
      <c r="AC91" s="213"/>
      <c r="AD91" s="213"/>
      <c r="AE91" s="213"/>
      <c r="AF91" s="213"/>
      <c r="AG91" s="213"/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  <c r="BI91" s="213"/>
      <c r="BJ91" s="213"/>
      <c r="BK91" s="213"/>
      <c r="BL91" s="213"/>
      <c r="BM91" s="213"/>
      <c r="BN91" s="213"/>
      <c r="BO91" s="213"/>
      <c r="BP91" s="213"/>
      <c r="BQ91" s="214"/>
      <c r="BR91" s="6"/>
      <c r="BS91" s="6"/>
      <c r="BT91" s="6"/>
      <c r="BU91" s="6"/>
      <c r="BV91" s="6"/>
      <c r="BW91" s="6"/>
      <c r="BX91" s="6"/>
      <c r="BY91" s="6"/>
      <c r="BZ91" s="7"/>
      <c r="CB91" s="30" t="s">
        <v>150</v>
      </c>
    </row>
    <row r="92" spans="1:80" s="30" customFormat="1" ht="12.75" customHeight="1" x14ac:dyDescent="0.2">
      <c r="A92" s="101"/>
      <c r="B92" s="101"/>
      <c r="C92" s="204" t="s">
        <v>151</v>
      </c>
      <c r="D92" s="205"/>
      <c r="E92" s="205"/>
      <c r="F92" s="205"/>
      <c r="G92" s="205"/>
      <c r="H92" s="205"/>
      <c r="I92" s="205"/>
      <c r="J92" s="205"/>
      <c r="K92" s="205"/>
      <c r="L92" s="205"/>
      <c r="M92" s="205"/>
      <c r="N92" s="205"/>
      <c r="O92" s="205"/>
      <c r="P92" s="205"/>
      <c r="Q92" s="205"/>
      <c r="R92" s="205"/>
      <c r="S92" s="205"/>
      <c r="T92" s="205"/>
      <c r="U92" s="205"/>
      <c r="V92" s="205"/>
      <c r="W92" s="205"/>
      <c r="X92" s="206"/>
      <c r="Y92" s="98">
        <v>0</v>
      </c>
      <c r="Z92" s="98"/>
      <c r="AA92" s="98"/>
      <c r="AB92" s="98"/>
      <c r="AC92" s="98"/>
      <c r="AD92" s="98">
        <v>350</v>
      </c>
      <c r="AE92" s="98"/>
      <c r="AF92" s="98"/>
      <c r="AG92" s="98"/>
      <c r="AH92" s="98"/>
      <c r="AI92" s="98">
        <v>350</v>
      </c>
      <c r="AJ92" s="98"/>
      <c r="AK92" s="98"/>
      <c r="AL92" s="98"/>
      <c r="AM92" s="98"/>
      <c r="AN92" s="98">
        <v>0</v>
      </c>
      <c r="AO92" s="98"/>
      <c r="AP92" s="98"/>
      <c r="AQ92" s="98"/>
      <c r="AR92" s="98"/>
      <c r="AS92" s="98">
        <v>350</v>
      </c>
      <c r="AT92" s="98"/>
      <c r="AU92" s="98"/>
      <c r="AV92" s="98"/>
      <c r="AW92" s="98"/>
      <c r="AX92" s="98">
        <v>350</v>
      </c>
      <c r="AY92" s="98"/>
      <c r="AZ92" s="98"/>
      <c r="BA92" s="98"/>
      <c r="BB92" s="98"/>
      <c r="BC92" s="98">
        <f>AN92-Y92</f>
        <v>0</v>
      </c>
      <c r="BD92" s="98"/>
      <c r="BE92" s="98"/>
      <c r="BF92" s="98"/>
      <c r="BG92" s="98"/>
      <c r="BH92" s="98">
        <f>AS92-AD92</f>
        <v>0</v>
      </c>
      <c r="BI92" s="98"/>
      <c r="BJ92" s="98"/>
      <c r="BK92" s="98"/>
      <c r="BL92" s="98"/>
      <c r="BM92" s="98">
        <v>0</v>
      </c>
      <c r="BN92" s="98"/>
      <c r="BO92" s="98"/>
      <c r="BP92" s="98"/>
      <c r="BQ92" s="98"/>
      <c r="BR92" s="6"/>
      <c r="BS92" s="6"/>
      <c r="BT92" s="6"/>
      <c r="BU92" s="6"/>
      <c r="BV92" s="6"/>
      <c r="BW92" s="6"/>
      <c r="BX92" s="6"/>
      <c r="BY92" s="6"/>
      <c r="BZ92" s="7"/>
    </row>
    <row r="93" spans="1:80" s="30" customFormat="1" ht="12.75" customHeight="1" x14ac:dyDescent="0.2">
      <c r="A93" s="101"/>
      <c r="B93" s="101"/>
      <c r="C93" s="204" t="s">
        <v>118</v>
      </c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  <c r="BI93" s="213"/>
      <c r="BJ93" s="213"/>
      <c r="BK93" s="213"/>
      <c r="BL93" s="213"/>
      <c r="BM93" s="213"/>
      <c r="BN93" s="213"/>
      <c r="BO93" s="213"/>
      <c r="BP93" s="213"/>
      <c r="BQ93" s="214"/>
      <c r="BR93" s="6"/>
      <c r="BS93" s="6"/>
      <c r="BT93" s="6"/>
      <c r="BU93" s="6"/>
      <c r="BV93" s="6"/>
      <c r="BW93" s="6"/>
      <c r="BX93" s="6"/>
      <c r="BY93" s="6"/>
      <c r="BZ93" s="7"/>
      <c r="CB93" s="30" t="s">
        <v>152</v>
      </c>
    </row>
    <row r="94" spans="1:80" s="30" customFormat="1" ht="12.75" customHeight="1" x14ac:dyDescent="0.2">
      <c r="A94" s="101"/>
      <c r="B94" s="101"/>
      <c r="C94" s="204" t="s">
        <v>153</v>
      </c>
      <c r="D94" s="205"/>
      <c r="E94" s="205"/>
      <c r="F94" s="205"/>
      <c r="G94" s="205"/>
      <c r="H94" s="205"/>
      <c r="I94" s="205"/>
      <c r="J94" s="205"/>
      <c r="K94" s="205"/>
      <c r="L94" s="205"/>
      <c r="M94" s="205"/>
      <c r="N94" s="205"/>
      <c r="O94" s="205"/>
      <c r="P94" s="205"/>
      <c r="Q94" s="205"/>
      <c r="R94" s="205"/>
      <c r="S94" s="205"/>
      <c r="T94" s="205"/>
      <c r="U94" s="205"/>
      <c r="V94" s="205"/>
      <c r="W94" s="205"/>
      <c r="X94" s="206"/>
      <c r="Y94" s="98">
        <v>5915.58</v>
      </c>
      <c r="Z94" s="98"/>
      <c r="AA94" s="98"/>
      <c r="AB94" s="98"/>
      <c r="AC94" s="98"/>
      <c r="AD94" s="98">
        <v>760</v>
      </c>
      <c r="AE94" s="98"/>
      <c r="AF94" s="98"/>
      <c r="AG94" s="98"/>
      <c r="AH94" s="98"/>
      <c r="AI94" s="98">
        <v>6675.58</v>
      </c>
      <c r="AJ94" s="98"/>
      <c r="AK94" s="98"/>
      <c r="AL94" s="98"/>
      <c r="AM94" s="98"/>
      <c r="AN94" s="98">
        <v>5915.58</v>
      </c>
      <c r="AO94" s="98"/>
      <c r="AP94" s="98"/>
      <c r="AQ94" s="98"/>
      <c r="AR94" s="98"/>
      <c r="AS94" s="98">
        <v>760</v>
      </c>
      <c r="AT94" s="98"/>
      <c r="AU94" s="98"/>
      <c r="AV94" s="98"/>
      <c r="AW94" s="98"/>
      <c r="AX94" s="98">
        <v>6675.58</v>
      </c>
      <c r="AY94" s="98"/>
      <c r="AZ94" s="98"/>
      <c r="BA94" s="98"/>
      <c r="BB94" s="98"/>
      <c r="BC94" s="98">
        <f>AN94-Y94</f>
        <v>0</v>
      </c>
      <c r="BD94" s="98"/>
      <c r="BE94" s="98"/>
      <c r="BF94" s="98"/>
      <c r="BG94" s="98"/>
      <c r="BH94" s="98">
        <f>AS94-AD94</f>
        <v>0</v>
      </c>
      <c r="BI94" s="98"/>
      <c r="BJ94" s="98"/>
      <c r="BK94" s="98"/>
      <c r="BL94" s="98"/>
      <c r="BM94" s="98">
        <v>0</v>
      </c>
      <c r="BN94" s="98"/>
      <c r="BO94" s="98"/>
      <c r="BP94" s="98"/>
      <c r="BQ94" s="98"/>
      <c r="BR94" s="6"/>
      <c r="BS94" s="6"/>
      <c r="BT94" s="6"/>
      <c r="BU94" s="6"/>
      <c r="BV94" s="6"/>
      <c r="BW94" s="6"/>
      <c r="BX94" s="6"/>
      <c r="BY94" s="6"/>
      <c r="BZ94" s="7"/>
    </row>
    <row r="95" spans="1:80" s="30" customFormat="1" ht="12.75" customHeight="1" x14ac:dyDescent="0.2">
      <c r="A95" s="101"/>
      <c r="B95" s="101"/>
      <c r="C95" s="204" t="s">
        <v>118</v>
      </c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  <c r="AA95" s="213"/>
      <c r="AB95" s="213"/>
      <c r="AC95" s="213"/>
      <c r="AD95" s="213"/>
      <c r="AE95" s="213"/>
      <c r="AF95" s="213"/>
      <c r="AG95" s="213"/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  <c r="BI95" s="213"/>
      <c r="BJ95" s="213"/>
      <c r="BK95" s="213"/>
      <c r="BL95" s="213"/>
      <c r="BM95" s="213"/>
      <c r="BN95" s="213"/>
      <c r="BO95" s="213"/>
      <c r="BP95" s="213"/>
      <c r="BQ95" s="214"/>
      <c r="BR95" s="6"/>
      <c r="BS95" s="6"/>
      <c r="BT95" s="6"/>
      <c r="BU95" s="6"/>
      <c r="BV95" s="6"/>
      <c r="BW95" s="6"/>
      <c r="BX95" s="6"/>
      <c r="BY95" s="6"/>
      <c r="BZ95" s="7"/>
      <c r="CB95" s="30" t="s">
        <v>154</v>
      </c>
    </row>
    <row r="96" spans="1:80" s="30" customFormat="1" ht="12.75" customHeight="1" x14ac:dyDescent="0.2">
      <c r="A96" s="101"/>
      <c r="B96" s="101"/>
      <c r="C96" s="204" t="s">
        <v>155</v>
      </c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  <c r="V96" s="205"/>
      <c r="W96" s="205"/>
      <c r="X96" s="206"/>
      <c r="Y96" s="98">
        <v>1</v>
      </c>
      <c r="Z96" s="98"/>
      <c r="AA96" s="98"/>
      <c r="AB96" s="98"/>
      <c r="AC96" s="98"/>
      <c r="AD96" s="98">
        <v>0</v>
      </c>
      <c r="AE96" s="98"/>
      <c r="AF96" s="98"/>
      <c r="AG96" s="98"/>
      <c r="AH96" s="98"/>
      <c r="AI96" s="98">
        <v>1</v>
      </c>
      <c r="AJ96" s="98"/>
      <c r="AK96" s="98"/>
      <c r="AL96" s="98"/>
      <c r="AM96" s="98"/>
      <c r="AN96" s="98">
        <v>3</v>
      </c>
      <c r="AO96" s="98"/>
      <c r="AP96" s="98"/>
      <c r="AQ96" s="98"/>
      <c r="AR96" s="98"/>
      <c r="AS96" s="98">
        <v>0</v>
      </c>
      <c r="AT96" s="98"/>
      <c r="AU96" s="98"/>
      <c r="AV96" s="98"/>
      <c r="AW96" s="98"/>
      <c r="AX96" s="98">
        <v>3</v>
      </c>
      <c r="AY96" s="98"/>
      <c r="AZ96" s="98"/>
      <c r="BA96" s="98"/>
      <c r="BB96" s="98"/>
      <c r="BC96" s="98">
        <f>AN96-Y96</f>
        <v>2</v>
      </c>
      <c r="BD96" s="98"/>
      <c r="BE96" s="98"/>
      <c r="BF96" s="98"/>
      <c r="BG96" s="98"/>
      <c r="BH96" s="98">
        <f>AS96-AD96</f>
        <v>0</v>
      </c>
      <c r="BI96" s="98"/>
      <c r="BJ96" s="98"/>
      <c r="BK96" s="98"/>
      <c r="BL96" s="98"/>
      <c r="BM96" s="98">
        <v>2</v>
      </c>
      <c r="BN96" s="98"/>
      <c r="BO96" s="98"/>
      <c r="BP96" s="98"/>
      <c r="BQ96" s="98"/>
      <c r="BR96" s="6"/>
      <c r="BS96" s="6"/>
      <c r="BT96" s="6"/>
      <c r="BU96" s="6"/>
      <c r="BV96" s="6"/>
      <c r="BW96" s="6"/>
      <c r="BX96" s="6"/>
      <c r="BY96" s="6"/>
      <c r="BZ96" s="7"/>
    </row>
    <row r="97" spans="1:80" s="30" customFormat="1" ht="12.75" customHeight="1" x14ac:dyDescent="0.2">
      <c r="A97" s="101"/>
      <c r="B97" s="101"/>
      <c r="C97" s="204" t="s">
        <v>157</v>
      </c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  <c r="AB97" s="213"/>
      <c r="AC97" s="213"/>
      <c r="AD97" s="213"/>
      <c r="AE97" s="213"/>
      <c r="AF97" s="213"/>
      <c r="AG97" s="213"/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  <c r="BI97" s="213"/>
      <c r="BJ97" s="213"/>
      <c r="BK97" s="213"/>
      <c r="BL97" s="213"/>
      <c r="BM97" s="213"/>
      <c r="BN97" s="213"/>
      <c r="BO97" s="213"/>
      <c r="BP97" s="213"/>
      <c r="BQ97" s="214"/>
      <c r="BR97" s="6"/>
      <c r="BS97" s="6"/>
      <c r="BT97" s="6"/>
      <c r="BU97" s="6"/>
      <c r="BV97" s="6"/>
      <c r="BW97" s="6"/>
      <c r="BX97" s="6"/>
      <c r="BY97" s="6"/>
      <c r="BZ97" s="7"/>
      <c r="CB97" s="30" t="s">
        <v>156</v>
      </c>
    </row>
    <row r="98" spans="1:80" s="30" customFormat="1" ht="25.5" customHeight="1" x14ac:dyDescent="0.2">
      <c r="A98" s="101"/>
      <c r="B98" s="101"/>
      <c r="C98" s="204" t="s">
        <v>158</v>
      </c>
      <c r="D98" s="205"/>
      <c r="E98" s="205"/>
      <c r="F98" s="205"/>
      <c r="G98" s="205"/>
      <c r="H98" s="205"/>
      <c r="I98" s="205"/>
      <c r="J98" s="205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6"/>
      <c r="Y98" s="98">
        <v>0</v>
      </c>
      <c r="Z98" s="98"/>
      <c r="AA98" s="98"/>
      <c r="AB98" s="98"/>
      <c r="AC98" s="98"/>
      <c r="AD98" s="98">
        <v>22</v>
      </c>
      <c r="AE98" s="98"/>
      <c r="AF98" s="98"/>
      <c r="AG98" s="98"/>
      <c r="AH98" s="98"/>
      <c r="AI98" s="98">
        <v>22</v>
      </c>
      <c r="AJ98" s="98"/>
      <c r="AK98" s="98"/>
      <c r="AL98" s="98"/>
      <c r="AM98" s="98"/>
      <c r="AN98" s="98">
        <v>0</v>
      </c>
      <c r="AO98" s="98"/>
      <c r="AP98" s="98"/>
      <c r="AQ98" s="98"/>
      <c r="AR98" s="98"/>
      <c r="AS98" s="98">
        <v>22</v>
      </c>
      <c r="AT98" s="98"/>
      <c r="AU98" s="98"/>
      <c r="AV98" s="98"/>
      <c r="AW98" s="98"/>
      <c r="AX98" s="98">
        <v>22</v>
      </c>
      <c r="AY98" s="98"/>
      <c r="AZ98" s="98"/>
      <c r="BA98" s="98"/>
      <c r="BB98" s="98"/>
      <c r="BC98" s="98">
        <f>AN98-Y98</f>
        <v>0</v>
      </c>
      <c r="BD98" s="98"/>
      <c r="BE98" s="98"/>
      <c r="BF98" s="98"/>
      <c r="BG98" s="98"/>
      <c r="BH98" s="98">
        <f>AS98-AD98</f>
        <v>0</v>
      </c>
      <c r="BI98" s="98"/>
      <c r="BJ98" s="98"/>
      <c r="BK98" s="98"/>
      <c r="BL98" s="98"/>
      <c r="BM98" s="98">
        <v>0</v>
      </c>
      <c r="BN98" s="98"/>
      <c r="BO98" s="98"/>
      <c r="BP98" s="98"/>
      <c r="BQ98" s="98"/>
      <c r="BR98" s="6"/>
      <c r="BS98" s="6"/>
      <c r="BT98" s="6"/>
      <c r="BU98" s="6"/>
      <c r="BV98" s="6"/>
      <c r="BW98" s="6"/>
      <c r="BX98" s="6"/>
      <c r="BY98" s="6"/>
      <c r="BZ98" s="7"/>
    </row>
    <row r="99" spans="1:80" s="30" customFormat="1" ht="12.75" customHeight="1" x14ac:dyDescent="0.2">
      <c r="A99" s="101"/>
      <c r="B99" s="101"/>
      <c r="C99" s="204" t="s">
        <v>118</v>
      </c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213"/>
      <c r="AC99" s="213"/>
      <c r="AD99" s="213"/>
      <c r="AE99" s="213"/>
      <c r="AF99" s="213"/>
      <c r="AG99" s="213"/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  <c r="BI99" s="213"/>
      <c r="BJ99" s="213"/>
      <c r="BK99" s="213"/>
      <c r="BL99" s="213"/>
      <c r="BM99" s="213"/>
      <c r="BN99" s="213"/>
      <c r="BO99" s="213"/>
      <c r="BP99" s="213"/>
      <c r="BQ99" s="214"/>
      <c r="BR99" s="6"/>
      <c r="BS99" s="6"/>
      <c r="BT99" s="6"/>
      <c r="BU99" s="6"/>
      <c r="BV99" s="6"/>
      <c r="BW99" s="6"/>
      <c r="BX99" s="6"/>
      <c r="BY99" s="6"/>
      <c r="BZ99" s="7"/>
      <c r="CB99" s="30" t="s">
        <v>159</v>
      </c>
    </row>
    <row r="100" spans="1:80" s="41" customFormat="1" x14ac:dyDescent="0.2">
      <c r="A100" s="96"/>
      <c r="B100" s="96"/>
      <c r="C100" s="210" t="s">
        <v>160</v>
      </c>
      <c r="D100" s="211"/>
      <c r="E100" s="211"/>
      <c r="F100" s="211"/>
      <c r="G100" s="211"/>
      <c r="H100" s="211"/>
      <c r="I100" s="211"/>
      <c r="J100" s="211"/>
      <c r="K100" s="211"/>
      <c r="L100" s="211"/>
      <c r="M100" s="211"/>
      <c r="N100" s="211"/>
      <c r="O100" s="211"/>
      <c r="P100" s="211"/>
      <c r="Q100" s="211"/>
      <c r="R100" s="211"/>
      <c r="S100" s="211"/>
      <c r="T100" s="211"/>
      <c r="U100" s="211"/>
      <c r="V100" s="211"/>
      <c r="W100" s="211"/>
      <c r="X100" s="212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3"/>
      <c r="BR100" s="39"/>
      <c r="BS100" s="39"/>
      <c r="BT100" s="39"/>
      <c r="BU100" s="39"/>
      <c r="BV100" s="39"/>
      <c r="BW100" s="39"/>
      <c r="BX100" s="39"/>
      <c r="BY100" s="39"/>
      <c r="BZ100" s="40"/>
    </row>
    <row r="101" spans="1:80" s="30" customFormat="1" ht="12.75" customHeight="1" x14ac:dyDescent="0.2">
      <c r="A101" s="101"/>
      <c r="B101" s="101"/>
      <c r="C101" s="204" t="s">
        <v>161</v>
      </c>
      <c r="D101" s="205"/>
      <c r="E101" s="205"/>
      <c r="F101" s="205"/>
      <c r="G101" s="205"/>
      <c r="H101" s="205"/>
      <c r="I101" s="205"/>
      <c r="J101" s="205"/>
      <c r="K101" s="205"/>
      <c r="L101" s="205"/>
      <c r="M101" s="205"/>
      <c r="N101" s="205"/>
      <c r="O101" s="205"/>
      <c r="P101" s="205"/>
      <c r="Q101" s="205"/>
      <c r="R101" s="205"/>
      <c r="S101" s="205"/>
      <c r="T101" s="205"/>
      <c r="U101" s="205"/>
      <c r="V101" s="205"/>
      <c r="W101" s="205"/>
      <c r="X101" s="206"/>
      <c r="Y101" s="98">
        <v>5000</v>
      </c>
      <c r="Z101" s="98"/>
      <c r="AA101" s="98"/>
      <c r="AB101" s="98"/>
      <c r="AC101" s="98"/>
      <c r="AD101" s="98">
        <v>0</v>
      </c>
      <c r="AE101" s="98"/>
      <c r="AF101" s="98"/>
      <c r="AG101" s="98"/>
      <c r="AH101" s="98"/>
      <c r="AI101" s="98">
        <v>5000</v>
      </c>
      <c r="AJ101" s="98"/>
      <c r="AK101" s="98"/>
      <c r="AL101" s="98"/>
      <c r="AM101" s="98"/>
      <c r="AN101" s="98">
        <v>7152</v>
      </c>
      <c r="AO101" s="98"/>
      <c r="AP101" s="98"/>
      <c r="AQ101" s="98"/>
      <c r="AR101" s="98"/>
      <c r="AS101" s="98">
        <v>0</v>
      </c>
      <c r="AT101" s="98"/>
      <c r="AU101" s="98"/>
      <c r="AV101" s="98"/>
      <c r="AW101" s="98"/>
      <c r="AX101" s="98">
        <v>7152</v>
      </c>
      <c r="AY101" s="98"/>
      <c r="AZ101" s="98"/>
      <c r="BA101" s="98"/>
      <c r="BB101" s="98"/>
      <c r="BC101" s="98">
        <f>AN101-Y101</f>
        <v>2152</v>
      </c>
      <c r="BD101" s="98"/>
      <c r="BE101" s="98"/>
      <c r="BF101" s="98"/>
      <c r="BG101" s="98"/>
      <c r="BH101" s="98">
        <f>AS101-AD101</f>
        <v>0</v>
      </c>
      <c r="BI101" s="98"/>
      <c r="BJ101" s="98"/>
      <c r="BK101" s="98"/>
      <c r="BL101" s="98"/>
      <c r="BM101" s="98">
        <v>2152</v>
      </c>
      <c r="BN101" s="98"/>
      <c r="BO101" s="98"/>
      <c r="BP101" s="98"/>
      <c r="BQ101" s="98"/>
      <c r="BR101" s="6"/>
      <c r="BS101" s="6"/>
      <c r="BT101" s="6"/>
      <c r="BU101" s="6"/>
      <c r="BV101" s="6"/>
      <c r="BW101" s="6"/>
      <c r="BX101" s="6"/>
      <c r="BY101" s="6"/>
      <c r="BZ101" s="7"/>
    </row>
    <row r="102" spans="1:80" s="30" customFormat="1" ht="25.5" customHeight="1" x14ac:dyDescent="0.2">
      <c r="A102" s="101"/>
      <c r="B102" s="101"/>
      <c r="C102" s="204" t="s">
        <v>163</v>
      </c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4"/>
      <c r="BR102" s="6"/>
      <c r="BS102" s="6"/>
      <c r="BT102" s="6"/>
      <c r="BU102" s="6"/>
      <c r="BV102" s="6"/>
      <c r="BW102" s="6"/>
      <c r="BX102" s="6"/>
      <c r="BY102" s="6"/>
      <c r="BZ102" s="7"/>
      <c r="CB102" s="30" t="s">
        <v>162</v>
      </c>
    </row>
    <row r="103" spans="1:80" s="30" customFormat="1" ht="12.75" customHeight="1" x14ac:dyDescent="0.2">
      <c r="A103" s="101"/>
      <c r="B103" s="101"/>
      <c r="C103" s="204" t="s">
        <v>164</v>
      </c>
      <c r="D103" s="205"/>
      <c r="E103" s="205"/>
      <c r="F103" s="205"/>
      <c r="G103" s="205"/>
      <c r="H103" s="205"/>
      <c r="I103" s="205"/>
      <c r="J103" s="205"/>
      <c r="K103" s="205"/>
      <c r="L103" s="205"/>
      <c r="M103" s="205"/>
      <c r="N103" s="205"/>
      <c r="O103" s="205"/>
      <c r="P103" s="205"/>
      <c r="Q103" s="205"/>
      <c r="R103" s="205"/>
      <c r="S103" s="205"/>
      <c r="T103" s="205"/>
      <c r="U103" s="205"/>
      <c r="V103" s="205"/>
      <c r="W103" s="205"/>
      <c r="X103" s="206"/>
      <c r="Y103" s="98">
        <v>500</v>
      </c>
      <c r="Z103" s="98"/>
      <c r="AA103" s="98"/>
      <c r="AB103" s="98"/>
      <c r="AC103" s="98"/>
      <c r="AD103" s="98">
        <v>0</v>
      </c>
      <c r="AE103" s="98"/>
      <c r="AF103" s="98"/>
      <c r="AG103" s="98"/>
      <c r="AH103" s="98"/>
      <c r="AI103" s="98">
        <v>500</v>
      </c>
      <c r="AJ103" s="98"/>
      <c r="AK103" s="98"/>
      <c r="AL103" s="98"/>
      <c r="AM103" s="98"/>
      <c r="AN103" s="98">
        <v>252</v>
      </c>
      <c r="AO103" s="98"/>
      <c r="AP103" s="98"/>
      <c r="AQ103" s="98"/>
      <c r="AR103" s="98"/>
      <c r="AS103" s="98">
        <v>0</v>
      </c>
      <c r="AT103" s="98"/>
      <c r="AU103" s="98"/>
      <c r="AV103" s="98"/>
      <c r="AW103" s="98"/>
      <c r="AX103" s="98">
        <v>252</v>
      </c>
      <c r="AY103" s="98"/>
      <c r="AZ103" s="98"/>
      <c r="BA103" s="98"/>
      <c r="BB103" s="98"/>
      <c r="BC103" s="98">
        <f>AN103-Y103</f>
        <v>-248</v>
      </c>
      <c r="BD103" s="98"/>
      <c r="BE103" s="98"/>
      <c r="BF103" s="98"/>
      <c r="BG103" s="98"/>
      <c r="BH103" s="98">
        <f>AS103-AD103</f>
        <v>0</v>
      </c>
      <c r="BI103" s="98"/>
      <c r="BJ103" s="98"/>
      <c r="BK103" s="98"/>
      <c r="BL103" s="98"/>
      <c r="BM103" s="98">
        <v>-248</v>
      </c>
      <c r="BN103" s="98"/>
      <c r="BO103" s="98"/>
      <c r="BP103" s="98"/>
      <c r="BQ103" s="98"/>
      <c r="BR103" s="6"/>
      <c r="BS103" s="6"/>
      <c r="BT103" s="6"/>
      <c r="BU103" s="6"/>
      <c r="BV103" s="6"/>
      <c r="BW103" s="6"/>
      <c r="BX103" s="6"/>
      <c r="BY103" s="6"/>
      <c r="BZ103" s="7"/>
    </row>
    <row r="104" spans="1:80" s="30" customFormat="1" ht="12.75" customHeight="1" x14ac:dyDescent="0.2">
      <c r="A104" s="101"/>
      <c r="B104" s="101"/>
      <c r="C104" s="204" t="s">
        <v>166</v>
      </c>
      <c r="D104" s="213"/>
      <c r="E104" s="213"/>
      <c r="F104" s="213"/>
      <c r="G104" s="213"/>
      <c r="H104" s="213"/>
      <c r="I104" s="213"/>
      <c r="J104" s="213"/>
      <c r="K104" s="213"/>
      <c r="L104" s="213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  <c r="AA104" s="213"/>
      <c r="AB104" s="213"/>
      <c r="AC104" s="213"/>
      <c r="AD104" s="213"/>
      <c r="AE104" s="213"/>
      <c r="AF104" s="213"/>
      <c r="AG104" s="213"/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  <c r="BI104" s="213"/>
      <c r="BJ104" s="213"/>
      <c r="BK104" s="213"/>
      <c r="BL104" s="213"/>
      <c r="BM104" s="213"/>
      <c r="BN104" s="213"/>
      <c r="BO104" s="213"/>
      <c r="BP104" s="213"/>
      <c r="BQ104" s="214"/>
      <c r="BR104" s="6"/>
      <c r="BS104" s="6"/>
      <c r="BT104" s="6"/>
      <c r="BU104" s="6"/>
      <c r="BV104" s="6"/>
      <c r="BW104" s="6"/>
      <c r="BX104" s="6"/>
      <c r="BY104" s="6"/>
      <c r="BZ104" s="7"/>
      <c r="CB104" s="30" t="s">
        <v>165</v>
      </c>
    </row>
    <row r="105" spans="1:80" s="30" customFormat="1" ht="12.75" customHeight="1" x14ac:dyDescent="0.2">
      <c r="A105" s="101"/>
      <c r="B105" s="101"/>
      <c r="C105" s="204" t="s">
        <v>167</v>
      </c>
      <c r="D105" s="205"/>
      <c r="E105" s="205"/>
      <c r="F105" s="205"/>
      <c r="G105" s="205"/>
      <c r="H105" s="205"/>
      <c r="I105" s="205"/>
      <c r="J105" s="205"/>
      <c r="K105" s="205"/>
      <c r="L105" s="205"/>
      <c r="M105" s="205"/>
      <c r="N105" s="205"/>
      <c r="O105" s="205"/>
      <c r="P105" s="205"/>
      <c r="Q105" s="205"/>
      <c r="R105" s="205"/>
      <c r="S105" s="205"/>
      <c r="T105" s="205"/>
      <c r="U105" s="205"/>
      <c r="V105" s="205"/>
      <c r="W105" s="205"/>
      <c r="X105" s="206"/>
      <c r="Y105" s="98">
        <v>235912.72</v>
      </c>
      <c r="Z105" s="98"/>
      <c r="AA105" s="98"/>
      <c r="AB105" s="98"/>
      <c r="AC105" s="98"/>
      <c r="AD105" s="98">
        <v>0</v>
      </c>
      <c r="AE105" s="98"/>
      <c r="AF105" s="98"/>
      <c r="AG105" s="98"/>
      <c r="AH105" s="98"/>
      <c r="AI105" s="98">
        <v>235912.72</v>
      </c>
      <c r="AJ105" s="98"/>
      <c r="AK105" s="98"/>
      <c r="AL105" s="98"/>
      <c r="AM105" s="98"/>
      <c r="AN105" s="98">
        <v>231637</v>
      </c>
      <c r="AO105" s="98"/>
      <c r="AP105" s="98"/>
      <c r="AQ105" s="98"/>
      <c r="AR105" s="98"/>
      <c r="AS105" s="98">
        <v>0</v>
      </c>
      <c r="AT105" s="98"/>
      <c r="AU105" s="98"/>
      <c r="AV105" s="98"/>
      <c r="AW105" s="98"/>
      <c r="AX105" s="98">
        <v>231637</v>
      </c>
      <c r="AY105" s="98"/>
      <c r="AZ105" s="98"/>
      <c r="BA105" s="98"/>
      <c r="BB105" s="98"/>
      <c r="BC105" s="98">
        <f>AN105-Y105</f>
        <v>-4275.7200000000012</v>
      </c>
      <c r="BD105" s="98"/>
      <c r="BE105" s="98"/>
      <c r="BF105" s="98"/>
      <c r="BG105" s="98"/>
      <c r="BH105" s="98">
        <f>AS105-AD105</f>
        <v>0</v>
      </c>
      <c r="BI105" s="98"/>
      <c r="BJ105" s="98"/>
      <c r="BK105" s="98"/>
      <c r="BL105" s="98"/>
      <c r="BM105" s="98">
        <v>-4275.7200000000012</v>
      </c>
      <c r="BN105" s="98"/>
      <c r="BO105" s="98"/>
      <c r="BP105" s="98"/>
      <c r="BQ105" s="98"/>
      <c r="BR105" s="6"/>
      <c r="BS105" s="6"/>
      <c r="BT105" s="6"/>
      <c r="BU105" s="6"/>
      <c r="BV105" s="6"/>
      <c r="BW105" s="6"/>
      <c r="BX105" s="6"/>
      <c r="BY105" s="6"/>
      <c r="BZ105" s="7"/>
    </row>
    <row r="106" spans="1:80" s="30" customFormat="1" ht="12.75" customHeight="1" x14ac:dyDescent="0.2">
      <c r="A106" s="101"/>
      <c r="B106" s="101"/>
      <c r="C106" s="204" t="s">
        <v>169</v>
      </c>
      <c r="D106" s="213"/>
      <c r="E106" s="213"/>
      <c r="F106" s="213"/>
      <c r="G106" s="213"/>
      <c r="H106" s="213"/>
      <c r="I106" s="213"/>
      <c r="J106" s="213"/>
      <c r="K106" s="213"/>
      <c r="L106" s="213"/>
      <c r="M106" s="213"/>
      <c r="N106" s="213"/>
      <c r="O106" s="213"/>
      <c r="P106" s="213"/>
      <c r="Q106" s="213"/>
      <c r="R106" s="213"/>
      <c r="S106" s="213"/>
      <c r="T106" s="213"/>
      <c r="U106" s="213"/>
      <c r="V106" s="213"/>
      <c r="W106" s="213"/>
      <c r="X106" s="213"/>
      <c r="Y106" s="213"/>
      <c r="Z106" s="213"/>
      <c r="AA106" s="213"/>
      <c r="AB106" s="213"/>
      <c r="AC106" s="213"/>
      <c r="AD106" s="213"/>
      <c r="AE106" s="213"/>
      <c r="AF106" s="213"/>
      <c r="AG106" s="213"/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  <c r="BI106" s="213"/>
      <c r="BJ106" s="213"/>
      <c r="BK106" s="213"/>
      <c r="BL106" s="213"/>
      <c r="BM106" s="213"/>
      <c r="BN106" s="213"/>
      <c r="BO106" s="213"/>
      <c r="BP106" s="213"/>
      <c r="BQ106" s="214"/>
      <c r="BR106" s="6"/>
      <c r="BS106" s="6"/>
      <c r="BT106" s="6"/>
      <c r="BU106" s="6"/>
      <c r="BV106" s="6"/>
      <c r="BW106" s="6"/>
      <c r="BX106" s="6"/>
      <c r="BY106" s="6"/>
      <c r="BZ106" s="7"/>
      <c r="CB106" s="30" t="s">
        <v>168</v>
      </c>
    </row>
    <row r="107" spans="1:80" s="30" customFormat="1" ht="12.75" customHeight="1" x14ac:dyDescent="0.2">
      <c r="A107" s="101"/>
      <c r="B107" s="101"/>
      <c r="C107" s="204" t="s">
        <v>170</v>
      </c>
      <c r="D107" s="205"/>
      <c r="E107" s="205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6"/>
      <c r="Y107" s="98">
        <v>300</v>
      </c>
      <c r="Z107" s="98"/>
      <c r="AA107" s="98"/>
      <c r="AB107" s="98"/>
      <c r="AC107" s="98"/>
      <c r="AD107" s="98">
        <v>30000</v>
      </c>
      <c r="AE107" s="98"/>
      <c r="AF107" s="98"/>
      <c r="AG107" s="98"/>
      <c r="AH107" s="98"/>
      <c r="AI107" s="98">
        <v>30300</v>
      </c>
      <c r="AJ107" s="98"/>
      <c r="AK107" s="98"/>
      <c r="AL107" s="98"/>
      <c r="AM107" s="98"/>
      <c r="AN107" s="98">
        <v>301.32</v>
      </c>
      <c r="AO107" s="98"/>
      <c r="AP107" s="98"/>
      <c r="AQ107" s="98"/>
      <c r="AR107" s="98"/>
      <c r="AS107" s="98">
        <v>29750</v>
      </c>
      <c r="AT107" s="98"/>
      <c r="AU107" s="98"/>
      <c r="AV107" s="98"/>
      <c r="AW107" s="98"/>
      <c r="AX107" s="98">
        <v>30051.32</v>
      </c>
      <c r="AY107" s="98"/>
      <c r="AZ107" s="98"/>
      <c r="BA107" s="98"/>
      <c r="BB107" s="98"/>
      <c r="BC107" s="98">
        <f>AN107-Y107</f>
        <v>1.3199999999999932</v>
      </c>
      <c r="BD107" s="98"/>
      <c r="BE107" s="98"/>
      <c r="BF107" s="98"/>
      <c r="BG107" s="98"/>
      <c r="BH107" s="98">
        <f>AS107-AD107</f>
        <v>-250</v>
      </c>
      <c r="BI107" s="98"/>
      <c r="BJ107" s="98"/>
      <c r="BK107" s="98"/>
      <c r="BL107" s="98"/>
      <c r="BM107" s="98">
        <v>-248.68000000000029</v>
      </c>
      <c r="BN107" s="98"/>
      <c r="BO107" s="98"/>
      <c r="BP107" s="98"/>
      <c r="BQ107" s="98"/>
      <c r="BR107" s="6"/>
      <c r="BS107" s="6"/>
      <c r="BT107" s="6"/>
      <c r="BU107" s="6"/>
      <c r="BV107" s="6"/>
      <c r="BW107" s="6"/>
      <c r="BX107" s="6"/>
      <c r="BY107" s="6"/>
      <c r="BZ107" s="7"/>
    </row>
    <row r="108" spans="1:80" s="30" customFormat="1" ht="25.5" customHeight="1" x14ac:dyDescent="0.2">
      <c r="A108" s="101"/>
      <c r="B108" s="101"/>
      <c r="C108" s="204" t="s">
        <v>172</v>
      </c>
      <c r="D108" s="213"/>
      <c r="E108" s="213"/>
      <c r="F108" s="213"/>
      <c r="G108" s="213"/>
      <c r="H108" s="213"/>
      <c r="I108" s="213"/>
      <c r="J108" s="213"/>
      <c r="K108" s="213"/>
      <c r="L108" s="213"/>
      <c r="M108" s="213"/>
      <c r="N108" s="213"/>
      <c r="O108" s="213"/>
      <c r="P108" s="213"/>
      <c r="Q108" s="213"/>
      <c r="R108" s="213"/>
      <c r="S108" s="213"/>
      <c r="T108" s="213"/>
      <c r="U108" s="213"/>
      <c r="V108" s="213"/>
      <c r="W108" s="213"/>
      <c r="X108" s="213"/>
      <c r="Y108" s="213"/>
      <c r="Z108" s="213"/>
      <c r="AA108" s="213"/>
      <c r="AB108" s="213"/>
      <c r="AC108" s="213"/>
      <c r="AD108" s="213"/>
      <c r="AE108" s="213"/>
      <c r="AF108" s="213"/>
      <c r="AG108" s="213"/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  <c r="BI108" s="213"/>
      <c r="BJ108" s="213"/>
      <c r="BK108" s="213"/>
      <c r="BL108" s="213"/>
      <c r="BM108" s="213"/>
      <c r="BN108" s="213"/>
      <c r="BO108" s="213"/>
      <c r="BP108" s="213"/>
      <c r="BQ108" s="214"/>
      <c r="BR108" s="6"/>
      <c r="BS108" s="6"/>
      <c r="BT108" s="6"/>
      <c r="BU108" s="6"/>
      <c r="BV108" s="6"/>
      <c r="BW108" s="6"/>
      <c r="BX108" s="6"/>
      <c r="BY108" s="6"/>
      <c r="BZ108" s="7"/>
      <c r="CB108" s="30" t="s">
        <v>171</v>
      </c>
    </row>
    <row r="109" spans="1:80" s="30" customFormat="1" ht="12.75" customHeight="1" x14ac:dyDescent="0.2">
      <c r="A109" s="101"/>
      <c r="B109" s="101"/>
      <c r="C109" s="204" t="s">
        <v>173</v>
      </c>
      <c r="D109" s="205"/>
      <c r="E109" s="205"/>
      <c r="F109" s="205"/>
      <c r="G109" s="205"/>
      <c r="H109" s="205"/>
      <c r="I109" s="205"/>
      <c r="J109" s="205"/>
      <c r="K109" s="205"/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6"/>
      <c r="Y109" s="98">
        <v>0</v>
      </c>
      <c r="Z109" s="98"/>
      <c r="AA109" s="98"/>
      <c r="AB109" s="98"/>
      <c r="AC109" s="98"/>
      <c r="AD109" s="98">
        <v>143</v>
      </c>
      <c r="AE109" s="98"/>
      <c r="AF109" s="98"/>
      <c r="AG109" s="98"/>
      <c r="AH109" s="98"/>
      <c r="AI109" s="98">
        <v>143</v>
      </c>
      <c r="AJ109" s="98"/>
      <c r="AK109" s="98"/>
      <c r="AL109" s="98"/>
      <c r="AM109" s="98"/>
      <c r="AN109" s="98">
        <v>0</v>
      </c>
      <c r="AO109" s="98"/>
      <c r="AP109" s="98"/>
      <c r="AQ109" s="98"/>
      <c r="AR109" s="98"/>
      <c r="AS109" s="98">
        <v>117.76</v>
      </c>
      <c r="AT109" s="98"/>
      <c r="AU109" s="98"/>
      <c r="AV109" s="98"/>
      <c r="AW109" s="98"/>
      <c r="AX109" s="98">
        <v>117.76</v>
      </c>
      <c r="AY109" s="98"/>
      <c r="AZ109" s="98"/>
      <c r="BA109" s="98"/>
      <c r="BB109" s="98"/>
      <c r="BC109" s="98">
        <f>AN109-Y109</f>
        <v>0</v>
      </c>
      <c r="BD109" s="98"/>
      <c r="BE109" s="98"/>
      <c r="BF109" s="98"/>
      <c r="BG109" s="98"/>
      <c r="BH109" s="98">
        <f>AS109-AD109</f>
        <v>-25.239999999999995</v>
      </c>
      <c r="BI109" s="98"/>
      <c r="BJ109" s="98"/>
      <c r="BK109" s="98"/>
      <c r="BL109" s="98"/>
      <c r="BM109" s="98">
        <v>-25.239999999999995</v>
      </c>
      <c r="BN109" s="98"/>
      <c r="BO109" s="98"/>
      <c r="BP109" s="98"/>
      <c r="BQ109" s="98"/>
      <c r="BR109" s="6"/>
      <c r="BS109" s="6"/>
      <c r="BT109" s="6"/>
      <c r="BU109" s="6"/>
      <c r="BV109" s="6"/>
      <c r="BW109" s="6"/>
      <c r="BX109" s="6"/>
      <c r="BY109" s="6"/>
      <c r="BZ109" s="7"/>
    </row>
    <row r="110" spans="1:80" s="30" customFormat="1" ht="12.75" customHeight="1" x14ac:dyDescent="0.2">
      <c r="A110" s="101"/>
      <c r="B110" s="101"/>
      <c r="C110" s="204" t="s">
        <v>175</v>
      </c>
      <c r="D110" s="213"/>
      <c r="E110" s="213"/>
      <c r="F110" s="213"/>
      <c r="G110" s="213"/>
      <c r="H110" s="213"/>
      <c r="I110" s="213"/>
      <c r="J110" s="213"/>
      <c r="K110" s="213"/>
      <c r="L110" s="213"/>
      <c r="M110" s="213"/>
      <c r="N110" s="213"/>
      <c r="O110" s="213"/>
      <c r="P110" s="213"/>
      <c r="Q110" s="213"/>
      <c r="R110" s="213"/>
      <c r="S110" s="213"/>
      <c r="T110" s="213"/>
      <c r="U110" s="213"/>
      <c r="V110" s="213"/>
      <c r="W110" s="213"/>
      <c r="X110" s="213"/>
      <c r="Y110" s="213"/>
      <c r="Z110" s="213"/>
      <c r="AA110" s="213"/>
      <c r="AB110" s="213"/>
      <c r="AC110" s="213"/>
      <c r="AD110" s="213"/>
      <c r="AE110" s="213"/>
      <c r="AF110" s="213"/>
      <c r="AG110" s="213"/>
      <c r="AH110" s="213"/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  <c r="BI110" s="213"/>
      <c r="BJ110" s="213"/>
      <c r="BK110" s="213"/>
      <c r="BL110" s="213"/>
      <c r="BM110" s="213"/>
      <c r="BN110" s="213"/>
      <c r="BO110" s="213"/>
      <c r="BP110" s="213"/>
      <c r="BQ110" s="214"/>
      <c r="BR110" s="6"/>
      <c r="BS110" s="6"/>
      <c r="BT110" s="6"/>
      <c r="BU110" s="6"/>
      <c r="BV110" s="6"/>
      <c r="BW110" s="6"/>
      <c r="BX110" s="6"/>
      <c r="BY110" s="6"/>
      <c r="BZ110" s="7"/>
      <c r="CB110" s="30" t="s">
        <v>174</v>
      </c>
    </row>
    <row r="111" spans="1:80" s="30" customFormat="1" ht="12.75" customHeight="1" x14ac:dyDescent="0.2">
      <c r="A111" s="101"/>
      <c r="B111" s="101"/>
      <c r="C111" s="204" t="s">
        <v>176</v>
      </c>
      <c r="D111" s="205"/>
      <c r="E111" s="205"/>
      <c r="F111" s="205"/>
      <c r="G111" s="205"/>
      <c r="H111" s="205"/>
      <c r="I111" s="205"/>
      <c r="J111" s="205"/>
      <c r="K111" s="205"/>
      <c r="L111" s="205"/>
      <c r="M111" s="205"/>
      <c r="N111" s="205"/>
      <c r="O111" s="205"/>
      <c r="P111" s="205"/>
      <c r="Q111" s="205"/>
      <c r="R111" s="205"/>
      <c r="S111" s="205"/>
      <c r="T111" s="205"/>
      <c r="U111" s="205"/>
      <c r="V111" s="205"/>
      <c r="W111" s="205"/>
      <c r="X111" s="206"/>
      <c r="Y111" s="98">
        <v>50000</v>
      </c>
      <c r="Z111" s="98"/>
      <c r="AA111" s="98"/>
      <c r="AB111" s="98"/>
      <c r="AC111" s="98"/>
      <c r="AD111" s="98">
        <v>0</v>
      </c>
      <c r="AE111" s="98"/>
      <c r="AF111" s="98"/>
      <c r="AG111" s="98"/>
      <c r="AH111" s="98"/>
      <c r="AI111" s="98">
        <v>50000</v>
      </c>
      <c r="AJ111" s="98"/>
      <c r="AK111" s="98"/>
      <c r="AL111" s="98"/>
      <c r="AM111" s="98"/>
      <c r="AN111" s="98">
        <v>4215</v>
      </c>
      <c r="AO111" s="98"/>
      <c r="AP111" s="98"/>
      <c r="AQ111" s="98"/>
      <c r="AR111" s="98"/>
      <c r="AS111" s="98">
        <v>0</v>
      </c>
      <c r="AT111" s="98"/>
      <c r="AU111" s="98"/>
      <c r="AV111" s="98"/>
      <c r="AW111" s="98"/>
      <c r="AX111" s="98">
        <v>4215</v>
      </c>
      <c r="AY111" s="98"/>
      <c r="AZ111" s="98"/>
      <c r="BA111" s="98"/>
      <c r="BB111" s="98"/>
      <c r="BC111" s="98">
        <f>AN111-Y111</f>
        <v>-45785</v>
      </c>
      <c r="BD111" s="98"/>
      <c r="BE111" s="98"/>
      <c r="BF111" s="98"/>
      <c r="BG111" s="98"/>
      <c r="BH111" s="98">
        <f>AS111-AD111</f>
        <v>0</v>
      </c>
      <c r="BI111" s="98"/>
      <c r="BJ111" s="98"/>
      <c r="BK111" s="98"/>
      <c r="BL111" s="98"/>
      <c r="BM111" s="98">
        <v>-45785</v>
      </c>
      <c r="BN111" s="98"/>
      <c r="BO111" s="98"/>
      <c r="BP111" s="98"/>
      <c r="BQ111" s="98"/>
      <c r="BR111" s="6"/>
      <c r="BS111" s="6"/>
      <c r="BT111" s="6"/>
      <c r="BU111" s="6"/>
      <c r="BV111" s="6"/>
      <c r="BW111" s="6"/>
      <c r="BX111" s="6"/>
      <c r="BY111" s="6"/>
      <c r="BZ111" s="7"/>
    </row>
    <row r="112" spans="1:80" s="30" customFormat="1" ht="12.75" customHeight="1" x14ac:dyDescent="0.2">
      <c r="A112" s="101"/>
      <c r="B112" s="101"/>
      <c r="C112" s="204" t="s">
        <v>178</v>
      </c>
      <c r="D112" s="213"/>
      <c r="E112" s="213"/>
      <c r="F112" s="213"/>
      <c r="G112" s="213"/>
      <c r="H112" s="213"/>
      <c r="I112" s="213"/>
      <c r="J112" s="213"/>
      <c r="K112" s="213"/>
      <c r="L112" s="213"/>
      <c r="M112" s="213"/>
      <c r="N112" s="213"/>
      <c r="O112" s="213"/>
      <c r="P112" s="213"/>
      <c r="Q112" s="213"/>
      <c r="R112" s="213"/>
      <c r="S112" s="213"/>
      <c r="T112" s="213"/>
      <c r="U112" s="213"/>
      <c r="V112" s="213"/>
      <c r="W112" s="213"/>
      <c r="X112" s="213"/>
      <c r="Y112" s="213"/>
      <c r="Z112" s="213"/>
      <c r="AA112" s="213"/>
      <c r="AB112" s="213"/>
      <c r="AC112" s="213"/>
      <c r="AD112" s="213"/>
      <c r="AE112" s="213"/>
      <c r="AF112" s="213"/>
      <c r="AG112" s="213"/>
      <c r="AH112" s="213"/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  <c r="BI112" s="213"/>
      <c r="BJ112" s="213"/>
      <c r="BK112" s="213"/>
      <c r="BL112" s="213"/>
      <c r="BM112" s="213"/>
      <c r="BN112" s="213"/>
      <c r="BO112" s="213"/>
      <c r="BP112" s="213"/>
      <c r="BQ112" s="214"/>
      <c r="BR112" s="6"/>
      <c r="BS112" s="6"/>
      <c r="BT112" s="6"/>
      <c r="BU112" s="6"/>
      <c r="BV112" s="6"/>
      <c r="BW112" s="6"/>
      <c r="BX112" s="6"/>
      <c r="BY112" s="6"/>
      <c r="BZ112" s="7"/>
      <c r="CB112" s="30" t="s">
        <v>177</v>
      </c>
    </row>
    <row r="113" spans="1:80" s="30" customFormat="1" ht="25.5" customHeight="1" x14ac:dyDescent="0.2">
      <c r="A113" s="101"/>
      <c r="B113" s="101"/>
      <c r="C113" s="204" t="s">
        <v>179</v>
      </c>
      <c r="D113" s="205"/>
      <c r="E113" s="205"/>
      <c r="F113" s="205"/>
      <c r="G113" s="205"/>
      <c r="H113" s="205"/>
      <c r="I113" s="205"/>
      <c r="J113" s="205"/>
      <c r="K113" s="205"/>
      <c r="L113" s="205"/>
      <c r="M113" s="205"/>
      <c r="N113" s="205"/>
      <c r="O113" s="205"/>
      <c r="P113" s="205"/>
      <c r="Q113" s="205"/>
      <c r="R113" s="205"/>
      <c r="S113" s="205"/>
      <c r="T113" s="205"/>
      <c r="U113" s="205"/>
      <c r="V113" s="205"/>
      <c r="W113" s="205"/>
      <c r="X113" s="206"/>
      <c r="Y113" s="98">
        <v>0</v>
      </c>
      <c r="Z113" s="98"/>
      <c r="AA113" s="98"/>
      <c r="AB113" s="98"/>
      <c r="AC113" s="98"/>
      <c r="AD113" s="98">
        <v>9921.5</v>
      </c>
      <c r="AE113" s="98"/>
      <c r="AF113" s="98"/>
      <c r="AG113" s="98"/>
      <c r="AH113" s="98"/>
      <c r="AI113" s="98">
        <v>9921.5</v>
      </c>
      <c r="AJ113" s="98"/>
      <c r="AK113" s="98"/>
      <c r="AL113" s="98"/>
      <c r="AM113" s="98"/>
      <c r="AN113" s="98">
        <v>0</v>
      </c>
      <c r="AO113" s="98"/>
      <c r="AP113" s="98"/>
      <c r="AQ113" s="98"/>
      <c r="AR113" s="98"/>
      <c r="AS113" s="98">
        <v>9921.5</v>
      </c>
      <c r="AT113" s="98"/>
      <c r="AU113" s="98"/>
      <c r="AV113" s="98"/>
      <c r="AW113" s="98"/>
      <c r="AX113" s="98">
        <v>9921.5</v>
      </c>
      <c r="AY113" s="98"/>
      <c r="AZ113" s="98"/>
      <c r="BA113" s="98"/>
      <c r="BB113" s="98"/>
      <c r="BC113" s="98">
        <f>AN113-Y113</f>
        <v>0</v>
      </c>
      <c r="BD113" s="98"/>
      <c r="BE113" s="98"/>
      <c r="BF113" s="98"/>
      <c r="BG113" s="98"/>
      <c r="BH113" s="98">
        <f>AS113-AD113</f>
        <v>0</v>
      </c>
      <c r="BI113" s="98"/>
      <c r="BJ113" s="98"/>
      <c r="BK113" s="98"/>
      <c r="BL113" s="98"/>
      <c r="BM113" s="98">
        <v>0</v>
      </c>
      <c r="BN113" s="98"/>
      <c r="BO113" s="98"/>
      <c r="BP113" s="98"/>
      <c r="BQ113" s="98"/>
      <c r="BR113" s="6"/>
      <c r="BS113" s="6"/>
      <c r="BT113" s="6"/>
      <c r="BU113" s="6"/>
      <c r="BV113" s="6"/>
      <c r="BW113" s="6"/>
      <c r="BX113" s="6"/>
      <c r="BY113" s="6"/>
      <c r="BZ113" s="7"/>
    </row>
    <row r="114" spans="1:80" s="30" customFormat="1" ht="12.75" customHeight="1" x14ac:dyDescent="0.2">
      <c r="A114" s="101"/>
      <c r="B114" s="101"/>
      <c r="C114" s="204" t="s">
        <v>118</v>
      </c>
      <c r="D114" s="213"/>
      <c r="E114" s="213"/>
      <c r="F114" s="213"/>
      <c r="G114" s="213"/>
      <c r="H114" s="213"/>
      <c r="I114" s="213"/>
      <c r="J114" s="213"/>
      <c r="K114" s="213"/>
      <c r="L114" s="213"/>
      <c r="M114" s="213"/>
      <c r="N114" s="213"/>
      <c r="O114" s="213"/>
      <c r="P114" s="213"/>
      <c r="Q114" s="213"/>
      <c r="R114" s="213"/>
      <c r="S114" s="213"/>
      <c r="T114" s="213"/>
      <c r="U114" s="213"/>
      <c r="V114" s="213"/>
      <c r="W114" s="213"/>
      <c r="X114" s="213"/>
      <c r="Y114" s="213"/>
      <c r="Z114" s="213"/>
      <c r="AA114" s="213"/>
      <c r="AB114" s="213"/>
      <c r="AC114" s="213"/>
      <c r="AD114" s="213"/>
      <c r="AE114" s="213"/>
      <c r="AF114" s="213"/>
      <c r="AG114" s="213"/>
      <c r="AH114" s="213"/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  <c r="BI114" s="213"/>
      <c r="BJ114" s="213"/>
      <c r="BK114" s="213"/>
      <c r="BL114" s="213"/>
      <c r="BM114" s="213"/>
      <c r="BN114" s="213"/>
      <c r="BO114" s="213"/>
      <c r="BP114" s="213"/>
      <c r="BQ114" s="214"/>
      <c r="BR114" s="6"/>
      <c r="BS114" s="6"/>
      <c r="BT114" s="6"/>
      <c r="BU114" s="6"/>
      <c r="BV114" s="6"/>
      <c r="BW114" s="6"/>
      <c r="BX114" s="6"/>
      <c r="BY114" s="6"/>
      <c r="BZ114" s="7"/>
      <c r="CB114" s="30" t="s">
        <v>180</v>
      </c>
    </row>
    <row r="115" spans="1:80" s="41" customFormat="1" x14ac:dyDescent="0.2">
      <c r="A115" s="96"/>
      <c r="B115" s="96"/>
      <c r="C115" s="210" t="s">
        <v>181</v>
      </c>
      <c r="D115" s="211"/>
      <c r="E115" s="211"/>
      <c r="F115" s="211"/>
      <c r="G115" s="211"/>
      <c r="H115" s="211"/>
      <c r="I115" s="211"/>
      <c r="J115" s="211"/>
      <c r="K115" s="211"/>
      <c r="L115" s="211"/>
      <c r="M115" s="211"/>
      <c r="N115" s="211"/>
      <c r="O115" s="211"/>
      <c r="P115" s="211"/>
      <c r="Q115" s="211"/>
      <c r="R115" s="211"/>
      <c r="S115" s="211"/>
      <c r="T115" s="211"/>
      <c r="U115" s="211"/>
      <c r="V115" s="211"/>
      <c r="W115" s="211"/>
      <c r="X115" s="212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  <c r="BK115" s="43"/>
      <c r="BL115" s="43"/>
      <c r="BM115" s="43"/>
      <c r="BN115" s="43"/>
      <c r="BO115" s="43"/>
      <c r="BP115" s="43"/>
      <c r="BQ115" s="43"/>
      <c r="BR115" s="39"/>
      <c r="BS115" s="39"/>
      <c r="BT115" s="39"/>
      <c r="BU115" s="39"/>
      <c r="BV115" s="39"/>
      <c r="BW115" s="39"/>
      <c r="BX115" s="39"/>
      <c r="BY115" s="39"/>
      <c r="BZ115" s="40"/>
    </row>
    <row r="116" spans="1:80" s="30" customFormat="1" ht="25.5" customHeight="1" x14ac:dyDescent="0.2">
      <c r="A116" s="101"/>
      <c r="B116" s="101"/>
      <c r="C116" s="204" t="s">
        <v>182</v>
      </c>
      <c r="D116" s="205"/>
      <c r="E116" s="205"/>
      <c r="F116" s="205"/>
      <c r="G116" s="205"/>
      <c r="H116" s="205"/>
      <c r="I116" s="205"/>
      <c r="J116" s="205"/>
      <c r="K116" s="205"/>
      <c r="L116" s="205"/>
      <c r="M116" s="205"/>
      <c r="N116" s="205"/>
      <c r="O116" s="205"/>
      <c r="P116" s="205"/>
      <c r="Q116" s="205"/>
      <c r="R116" s="205"/>
      <c r="S116" s="205"/>
      <c r="T116" s="205"/>
      <c r="U116" s="205"/>
      <c r="V116" s="205"/>
      <c r="W116" s="205"/>
      <c r="X116" s="206"/>
      <c r="Y116" s="98">
        <v>100</v>
      </c>
      <c r="Z116" s="98"/>
      <c r="AA116" s="98"/>
      <c r="AB116" s="98"/>
      <c r="AC116" s="98"/>
      <c r="AD116" s="98">
        <v>0</v>
      </c>
      <c r="AE116" s="98"/>
      <c r="AF116" s="98"/>
      <c r="AG116" s="98"/>
      <c r="AH116" s="98"/>
      <c r="AI116" s="98">
        <v>100</v>
      </c>
      <c r="AJ116" s="98"/>
      <c r="AK116" s="98"/>
      <c r="AL116" s="98"/>
      <c r="AM116" s="98"/>
      <c r="AN116" s="98">
        <v>143</v>
      </c>
      <c r="AO116" s="98"/>
      <c r="AP116" s="98"/>
      <c r="AQ116" s="98"/>
      <c r="AR116" s="98"/>
      <c r="AS116" s="98">
        <v>0</v>
      </c>
      <c r="AT116" s="98"/>
      <c r="AU116" s="98"/>
      <c r="AV116" s="98"/>
      <c r="AW116" s="98"/>
      <c r="AX116" s="98">
        <v>143</v>
      </c>
      <c r="AY116" s="98"/>
      <c r="AZ116" s="98"/>
      <c r="BA116" s="98"/>
      <c r="BB116" s="98"/>
      <c r="BC116" s="98">
        <f>AN116-Y116</f>
        <v>43</v>
      </c>
      <c r="BD116" s="98"/>
      <c r="BE116" s="98"/>
      <c r="BF116" s="98"/>
      <c r="BG116" s="98"/>
      <c r="BH116" s="98">
        <f>AS116-AD116</f>
        <v>0</v>
      </c>
      <c r="BI116" s="98"/>
      <c r="BJ116" s="98"/>
      <c r="BK116" s="98"/>
      <c r="BL116" s="98"/>
      <c r="BM116" s="98">
        <v>43</v>
      </c>
      <c r="BN116" s="98"/>
      <c r="BO116" s="98"/>
      <c r="BP116" s="98"/>
      <c r="BQ116" s="98"/>
      <c r="BR116" s="6"/>
      <c r="BS116" s="6"/>
      <c r="BT116" s="6"/>
      <c r="BU116" s="6"/>
      <c r="BV116" s="6"/>
      <c r="BW116" s="6"/>
      <c r="BX116" s="6"/>
      <c r="BY116" s="6"/>
      <c r="BZ116" s="7"/>
    </row>
    <row r="117" spans="1:80" s="30" customFormat="1" ht="12.75" customHeight="1" x14ac:dyDescent="0.2">
      <c r="A117" s="101"/>
      <c r="B117" s="101"/>
      <c r="C117" s="204" t="s">
        <v>184</v>
      </c>
      <c r="D117" s="213"/>
      <c r="E117" s="213"/>
      <c r="F117" s="213"/>
      <c r="G117" s="213"/>
      <c r="H117" s="213"/>
      <c r="I117" s="213"/>
      <c r="J117" s="213"/>
      <c r="K117" s="213"/>
      <c r="L117" s="213"/>
      <c r="M117" s="213"/>
      <c r="N117" s="213"/>
      <c r="O117" s="213"/>
      <c r="P117" s="213"/>
      <c r="Q117" s="213"/>
      <c r="R117" s="213"/>
      <c r="S117" s="213"/>
      <c r="T117" s="213"/>
      <c r="U117" s="213"/>
      <c r="V117" s="213"/>
      <c r="W117" s="213"/>
      <c r="X117" s="213"/>
      <c r="Y117" s="213"/>
      <c r="Z117" s="213"/>
      <c r="AA117" s="213"/>
      <c r="AB117" s="213"/>
      <c r="AC117" s="213"/>
      <c r="AD117" s="213"/>
      <c r="AE117" s="213"/>
      <c r="AF117" s="213"/>
      <c r="AG117" s="213"/>
      <c r="AH117" s="213"/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  <c r="BI117" s="213"/>
      <c r="BJ117" s="213"/>
      <c r="BK117" s="213"/>
      <c r="BL117" s="213"/>
      <c r="BM117" s="213"/>
      <c r="BN117" s="213"/>
      <c r="BO117" s="213"/>
      <c r="BP117" s="213"/>
      <c r="BQ117" s="214"/>
      <c r="BR117" s="6"/>
      <c r="BS117" s="6"/>
      <c r="BT117" s="6"/>
      <c r="BU117" s="6"/>
      <c r="BV117" s="6"/>
      <c r="BW117" s="6"/>
      <c r="BX117" s="6"/>
      <c r="BY117" s="6"/>
      <c r="BZ117" s="7"/>
      <c r="CB117" s="30" t="s">
        <v>183</v>
      </c>
    </row>
    <row r="118" spans="1:80" s="30" customFormat="1" ht="25.5" customHeight="1" x14ac:dyDescent="0.2">
      <c r="A118" s="101"/>
      <c r="B118" s="101"/>
      <c r="C118" s="204" t="s">
        <v>185</v>
      </c>
      <c r="D118" s="205"/>
      <c r="E118" s="205"/>
      <c r="F118" s="205"/>
      <c r="G118" s="205"/>
      <c r="H118" s="205"/>
      <c r="I118" s="205"/>
      <c r="J118" s="205"/>
      <c r="K118" s="205"/>
      <c r="L118" s="205"/>
      <c r="M118" s="205"/>
      <c r="N118" s="205"/>
      <c r="O118" s="205"/>
      <c r="P118" s="205"/>
      <c r="Q118" s="205"/>
      <c r="R118" s="205"/>
      <c r="S118" s="205"/>
      <c r="T118" s="205"/>
      <c r="U118" s="205"/>
      <c r="V118" s="205"/>
      <c r="W118" s="205"/>
      <c r="X118" s="206"/>
      <c r="Y118" s="98">
        <v>100</v>
      </c>
      <c r="Z118" s="98"/>
      <c r="AA118" s="98"/>
      <c r="AB118" s="98"/>
      <c r="AC118" s="98"/>
      <c r="AD118" s="98">
        <v>0</v>
      </c>
      <c r="AE118" s="98"/>
      <c r="AF118" s="98"/>
      <c r="AG118" s="98"/>
      <c r="AH118" s="98"/>
      <c r="AI118" s="98">
        <v>100</v>
      </c>
      <c r="AJ118" s="98"/>
      <c r="AK118" s="98"/>
      <c r="AL118" s="98"/>
      <c r="AM118" s="98"/>
      <c r="AN118" s="98">
        <v>50.4</v>
      </c>
      <c r="AO118" s="98"/>
      <c r="AP118" s="98"/>
      <c r="AQ118" s="98"/>
      <c r="AR118" s="98"/>
      <c r="AS118" s="98">
        <v>0</v>
      </c>
      <c r="AT118" s="98"/>
      <c r="AU118" s="98"/>
      <c r="AV118" s="98"/>
      <c r="AW118" s="98"/>
      <c r="AX118" s="98">
        <v>50.4</v>
      </c>
      <c r="AY118" s="98"/>
      <c r="AZ118" s="98"/>
      <c r="BA118" s="98"/>
      <c r="BB118" s="98"/>
      <c r="BC118" s="98">
        <f>AN118-Y118</f>
        <v>-49.6</v>
      </c>
      <c r="BD118" s="98"/>
      <c r="BE118" s="98"/>
      <c r="BF118" s="98"/>
      <c r="BG118" s="98"/>
      <c r="BH118" s="98">
        <f>AS118-AD118</f>
        <v>0</v>
      </c>
      <c r="BI118" s="98"/>
      <c r="BJ118" s="98"/>
      <c r="BK118" s="98"/>
      <c r="BL118" s="98"/>
      <c r="BM118" s="98">
        <v>-49.6</v>
      </c>
      <c r="BN118" s="98"/>
      <c r="BO118" s="98"/>
      <c r="BP118" s="98"/>
      <c r="BQ118" s="98"/>
      <c r="BR118" s="6"/>
      <c r="BS118" s="6"/>
      <c r="BT118" s="6"/>
      <c r="BU118" s="6"/>
      <c r="BV118" s="6"/>
      <c r="BW118" s="6"/>
      <c r="BX118" s="6"/>
      <c r="BY118" s="6"/>
      <c r="BZ118" s="7"/>
    </row>
    <row r="119" spans="1:80" s="30" customFormat="1" ht="12.75" customHeight="1" x14ac:dyDescent="0.2">
      <c r="A119" s="101"/>
      <c r="B119" s="101"/>
      <c r="C119" s="204" t="s">
        <v>148</v>
      </c>
      <c r="D119" s="213"/>
      <c r="E119" s="213"/>
      <c r="F119" s="213"/>
      <c r="G119" s="213"/>
      <c r="H119" s="213"/>
      <c r="I119" s="213"/>
      <c r="J119" s="213"/>
      <c r="K119" s="213"/>
      <c r="L119" s="213"/>
      <c r="M119" s="213"/>
      <c r="N119" s="213"/>
      <c r="O119" s="213"/>
      <c r="P119" s="213"/>
      <c r="Q119" s="213"/>
      <c r="R119" s="213"/>
      <c r="S119" s="213"/>
      <c r="T119" s="213"/>
      <c r="U119" s="213"/>
      <c r="V119" s="213"/>
      <c r="W119" s="213"/>
      <c r="X119" s="213"/>
      <c r="Y119" s="213"/>
      <c r="Z119" s="213"/>
      <c r="AA119" s="213"/>
      <c r="AB119" s="213"/>
      <c r="AC119" s="213"/>
      <c r="AD119" s="213"/>
      <c r="AE119" s="213"/>
      <c r="AF119" s="213"/>
      <c r="AG119" s="213"/>
      <c r="AH119" s="213"/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  <c r="BI119" s="213"/>
      <c r="BJ119" s="213"/>
      <c r="BK119" s="213"/>
      <c r="BL119" s="213"/>
      <c r="BM119" s="213"/>
      <c r="BN119" s="213"/>
      <c r="BO119" s="213"/>
      <c r="BP119" s="213"/>
      <c r="BQ119" s="214"/>
      <c r="BR119" s="6"/>
      <c r="BS119" s="6"/>
      <c r="BT119" s="6"/>
      <c r="BU119" s="6"/>
      <c r="BV119" s="6"/>
      <c r="BW119" s="6"/>
      <c r="BX119" s="6"/>
      <c r="BY119" s="6"/>
      <c r="BZ119" s="7"/>
      <c r="CB119" s="30" t="s">
        <v>186</v>
      </c>
    </row>
    <row r="120" spans="1:80" s="30" customFormat="1" ht="12.75" customHeight="1" x14ac:dyDescent="0.2">
      <c r="A120" s="101"/>
      <c r="B120" s="101"/>
      <c r="C120" s="204" t="s">
        <v>187</v>
      </c>
      <c r="D120" s="205"/>
      <c r="E120" s="205"/>
      <c r="F120" s="205"/>
      <c r="G120" s="205"/>
      <c r="H120" s="205"/>
      <c r="I120" s="205"/>
      <c r="J120" s="205"/>
      <c r="K120" s="205"/>
      <c r="L120" s="205"/>
      <c r="M120" s="205"/>
      <c r="N120" s="205"/>
      <c r="O120" s="205"/>
      <c r="P120" s="205"/>
      <c r="Q120" s="205"/>
      <c r="R120" s="205"/>
      <c r="S120" s="205"/>
      <c r="T120" s="205"/>
      <c r="U120" s="205"/>
      <c r="V120" s="205"/>
      <c r="W120" s="205"/>
      <c r="X120" s="206"/>
      <c r="Y120" s="98">
        <v>100</v>
      </c>
      <c r="Z120" s="98"/>
      <c r="AA120" s="98"/>
      <c r="AB120" s="98"/>
      <c r="AC120" s="98"/>
      <c r="AD120" s="98">
        <v>100</v>
      </c>
      <c r="AE120" s="98"/>
      <c r="AF120" s="98"/>
      <c r="AG120" s="98"/>
      <c r="AH120" s="98"/>
      <c r="AI120" s="98">
        <v>200</v>
      </c>
      <c r="AJ120" s="98"/>
      <c r="AK120" s="98"/>
      <c r="AL120" s="98"/>
      <c r="AM120" s="98"/>
      <c r="AN120" s="98">
        <v>95.7</v>
      </c>
      <c r="AO120" s="98"/>
      <c r="AP120" s="98"/>
      <c r="AQ120" s="98"/>
      <c r="AR120" s="98"/>
      <c r="AS120" s="98">
        <v>99.2</v>
      </c>
      <c r="AT120" s="98"/>
      <c r="AU120" s="98"/>
      <c r="AV120" s="98"/>
      <c r="AW120" s="98"/>
      <c r="AX120" s="98">
        <v>194.9</v>
      </c>
      <c r="AY120" s="98"/>
      <c r="AZ120" s="98"/>
      <c r="BA120" s="98"/>
      <c r="BB120" s="98"/>
      <c r="BC120" s="98">
        <f>AN120-Y120</f>
        <v>-4.2999999999999972</v>
      </c>
      <c r="BD120" s="98"/>
      <c r="BE120" s="98"/>
      <c r="BF120" s="98"/>
      <c r="BG120" s="98"/>
      <c r="BH120" s="98">
        <f>AS120-AD120</f>
        <v>-0.79999999999999716</v>
      </c>
      <c r="BI120" s="98"/>
      <c r="BJ120" s="98"/>
      <c r="BK120" s="98"/>
      <c r="BL120" s="98"/>
      <c r="BM120" s="98">
        <v>-5.0999999999999943</v>
      </c>
      <c r="BN120" s="98"/>
      <c r="BO120" s="98"/>
      <c r="BP120" s="98"/>
      <c r="BQ120" s="98"/>
      <c r="BR120" s="6"/>
      <c r="BS120" s="6"/>
      <c r="BT120" s="6"/>
      <c r="BU120" s="6"/>
      <c r="BV120" s="6"/>
      <c r="BW120" s="6"/>
      <c r="BX120" s="6"/>
      <c r="BY120" s="6"/>
      <c r="BZ120" s="7"/>
    </row>
    <row r="121" spans="1:80" s="30" customFormat="1" ht="25.5" customHeight="1" x14ac:dyDescent="0.2">
      <c r="A121" s="101"/>
      <c r="B121" s="101"/>
      <c r="C121" s="204" t="s">
        <v>124</v>
      </c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  <c r="AA121" s="213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  <c r="BI121" s="213"/>
      <c r="BJ121" s="213"/>
      <c r="BK121" s="213"/>
      <c r="BL121" s="213"/>
      <c r="BM121" s="213"/>
      <c r="BN121" s="213"/>
      <c r="BO121" s="213"/>
      <c r="BP121" s="213"/>
      <c r="BQ121" s="214"/>
      <c r="BR121" s="6"/>
      <c r="BS121" s="6"/>
      <c r="BT121" s="6"/>
      <c r="BU121" s="6"/>
      <c r="BV121" s="6"/>
      <c r="BW121" s="6"/>
      <c r="BX121" s="6"/>
      <c r="BY121" s="6"/>
      <c r="BZ121" s="7"/>
      <c r="CB121" s="30" t="s">
        <v>188</v>
      </c>
    </row>
    <row r="122" spans="1:80" s="30" customFormat="1" ht="12.75" customHeight="1" x14ac:dyDescent="0.2">
      <c r="A122" s="101"/>
      <c r="B122" s="101"/>
      <c r="C122" s="204" t="s">
        <v>189</v>
      </c>
      <c r="D122" s="205"/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205"/>
      <c r="W122" s="205"/>
      <c r="X122" s="206"/>
      <c r="Y122" s="98">
        <v>0</v>
      </c>
      <c r="Z122" s="98"/>
      <c r="AA122" s="98"/>
      <c r="AB122" s="98"/>
      <c r="AC122" s="98"/>
      <c r="AD122" s="98">
        <v>100</v>
      </c>
      <c r="AE122" s="98"/>
      <c r="AF122" s="98"/>
      <c r="AG122" s="98"/>
      <c r="AH122" s="98"/>
      <c r="AI122" s="98">
        <v>100</v>
      </c>
      <c r="AJ122" s="98"/>
      <c r="AK122" s="98"/>
      <c r="AL122" s="98"/>
      <c r="AM122" s="98"/>
      <c r="AN122" s="98">
        <v>0</v>
      </c>
      <c r="AO122" s="98"/>
      <c r="AP122" s="98"/>
      <c r="AQ122" s="98"/>
      <c r="AR122" s="98"/>
      <c r="AS122" s="98">
        <v>82.4</v>
      </c>
      <c r="AT122" s="98"/>
      <c r="AU122" s="98"/>
      <c r="AV122" s="98"/>
      <c r="AW122" s="98"/>
      <c r="AX122" s="98">
        <v>82.4</v>
      </c>
      <c r="AY122" s="98"/>
      <c r="AZ122" s="98"/>
      <c r="BA122" s="98"/>
      <c r="BB122" s="98"/>
      <c r="BC122" s="98">
        <f>AN122-Y122</f>
        <v>0</v>
      </c>
      <c r="BD122" s="98"/>
      <c r="BE122" s="98"/>
      <c r="BF122" s="98"/>
      <c r="BG122" s="98"/>
      <c r="BH122" s="98">
        <f>AS122-AD122</f>
        <v>-17.599999999999994</v>
      </c>
      <c r="BI122" s="98"/>
      <c r="BJ122" s="98"/>
      <c r="BK122" s="98"/>
      <c r="BL122" s="98"/>
      <c r="BM122" s="98">
        <v>-17.599999999999994</v>
      </c>
      <c r="BN122" s="98"/>
      <c r="BO122" s="98"/>
      <c r="BP122" s="98"/>
      <c r="BQ122" s="98"/>
      <c r="BR122" s="6"/>
      <c r="BS122" s="6"/>
      <c r="BT122" s="6"/>
      <c r="BU122" s="6"/>
      <c r="BV122" s="6"/>
      <c r="BW122" s="6"/>
      <c r="BX122" s="6"/>
      <c r="BY122" s="6"/>
      <c r="BZ122" s="7"/>
    </row>
    <row r="123" spans="1:80" s="30" customFormat="1" ht="12.75" customHeight="1" x14ac:dyDescent="0.2">
      <c r="A123" s="101"/>
      <c r="B123" s="101"/>
      <c r="C123" s="204" t="s">
        <v>134</v>
      </c>
      <c r="D123" s="213"/>
      <c r="E123" s="213"/>
      <c r="F123" s="213"/>
      <c r="G123" s="213"/>
      <c r="H123" s="213"/>
      <c r="I123" s="213"/>
      <c r="J123" s="213"/>
      <c r="K123" s="213"/>
      <c r="L123" s="213"/>
      <c r="M123" s="213"/>
      <c r="N123" s="213"/>
      <c r="O123" s="213"/>
      <c r="P123" s="213"/>
      <c r="Q123" s="213"/>
      <c r="R123" s="213"/>
      <c r="S123" s="213"/>
      <c r="T123" s="213"/>
      <c r="U123" s="213"/>
      <c r="V123" s="213"/>
      <c r="W123" s="213"/>
      <c r="X123" s="213"/>
      <c r="Y123" s="213"/>
      <c r="Z123" s="213"/>
      <c r="AA123" s="213"/>
      <c r="AB123" s="213"/>
      <c r="AC123" s="213"/>
      <c r="AD123" s="213"/>
      <c r="AE123" s="213"/>
      <c r="AF123" s="213"/>
      <c r="AG123" s="213"/>
      <c r="AH123" s="213"/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  <c r="BI123" s="213"/>
      <c r="BJ123" s="213"/>
      <c r="BK123" s="213"/>
      <c r="BL123" s="213"/>
      <c r="BM123" s="213"/>
      <c r="BN123" s="213"/>
      <c r="BO123" s="213"/>
      <c r="BP123" s="213"/>
      <c r="BQ123" s="214"/>
      <c r="BR123" s="6"/>
      <c r="BS123" s="6"/>
      <c r="BT123" s="6"/>
      <c r="BU123" s="6"/>
      <c r="BV123" s="6"/>
      <c r="BW123" s="6"/>
      <c r="BX123" s="6"/>
      <c r="BY123" s="6"/>
      <c r="BZ123" s="7"/>
      <c r="CB123" s="30" t="s">
        <v>190</v>
      </c>
    </row>
    <row r="124" spans="1:80" s="30" customFormat="1" ht="12.75" customHeight="1" x14ac:dyDescent="0.2">
      <c r="A124" s="101"/>
      <c r="B124" s="101"/>
      <c r="C124" s="204" t="s">
        <v>191</v>
      </c>
      <c r="D124" s="205"/>
      <c r="E124" s="205"/>
      <c r="F124" s="205"/>
      <c r="G124" s="205"/>
      <c r="H124" s="205"/>
      <c r="I124" s="205"/>
      <c r="J124" s="205"/>
      <c r="K124" s="205"/>
      <c r="L124" s="205"/>
      <c r="M124" s="205"/>
      <c r="N124" s="205"/>
      <c r="O124" s="205"/>
      <c r="P124" s="205"/>
      <c r="Q124" s="205"/>
      <c r="R124" s="205"/>
      <c r="S124" s="205"/>
      <c r="T124" s="205"/>
      <c r="U124" s="205"/>
      <c r="V124" s="205"/>
      <c r="W124" s="205"/>
      <c r="X124" s="206"/>
      <c r="Y124" s="98">
        <v>100</v>
      </c>
      <c r="Z124" s="98"/>
      <c r="AA124" s="98"/>
      <c r="AB124" s="98"/>
      <c r="AC124" s="98"/>
      <c r="AD124" s="98">
        <v>100</v>
      </c>
      <c r="AE124" s="98"/>
      <c r="AF124" s="98"/>
      <c r="AG124" s="98"/>
      <c r="AH124" s="98"/>
      <c r="AI124" s="98">
        <v>200</v>
      </c>
      <c r="AJ124" s="98"/>
      <c r="AK124" s="98"/>
      <c r="AL124" s="98"/>
      <c r="AM124" s="98"/>
      <c r="AN124" s="98">
        <v>100</v>
      </c>
      <c r="AO124" s="98"/>
      <c r="AP124" s="98"/>
      <c r="AQ124" s="98"/>
      <c r="AR124" s="98"/>
      <c r="AS124" s="98">
        <v>100</v>
      </c>
      <c r="AT124" s="98"/>
      <c r="AU124" s="98"/>
      <c r="AV124" s="98"/>
      <c r="AW124" s="98"/>
      <c r="AX124" s="98">
        <v>200</v>
      </c>
      <c r="AY124" s="98"/>
      <c r="AZ124" s="98"/>
      <c r="BA124" s="98"/>
      <c r="BB124" s="98"/>
      <c r="BC124" s="98">
        <f>AN124-Y124</f>
        <v>0</v>
      </c>
      <c r="BD124" s="98"/>
      <c r="BE124" s="98"/>
      <c r="BF124" s="98"/>
      <c r="BG124" s="98"/>
      <c r="BH124" s="98">
        <f>AS124-AD124</f>
        <v>0</v>
      </c>
      <c r="BI124" s="98"/>
      <c r="BJ124" s="98"/>
      <c r="BK124" s="98"/>
      <c r="BL124" s="98"/>
      <c r="BM124" s="98">
        <v>0</v>
      </c>
      <c r="BN124" s="98"/>
      <c r="BO124" s="98"/>
      <c r="BP124" s="98"/>
      <c r="BQ124" s="98"/>
      <c r="BR124" s="6"/>
      <c r="BS124" s="6"/>
      <c r="BT124" s="6"/>
      <c r="BU124" s="6"/>
      <c r="BV124" s="6"/>
      <c r="BW124" s="6"/>
      <c r="BX124" s="6"/>
      <c r="BY124" s="6"/>
      <c r="BZ124" s="7"/>
    </row>
    <row r="125" spans="1:80" s="30" customFormat="1" ht="12.75" customHeight="1" x14ac:dyDescent="0.2">
      <c r="A125" s="101"/>
      <c r="B125" s="101"/>
      <c r="C125" s="204" t="s">
        <v>118</v>
      </c>
      <c r="D125" s="213"/>
      <c r="E125" s="213"/>
      <c r="F125" s="213"/>
      <c r="G125" s="213"/>
      <c r="H125" s="213"/>
      <c r="I125" s="213"/>
      <c r="J125" s="213"/>
      <c r="K125" s="213"/>
      <c r="L125" s="213"/>
      <c r="M125" s="213"/>
      <c r="N125" s="213"/>
      <c r="O125" s="213"/>
      <c r="P125" s="213"/>
      <c r="Q125" s="213"/>
      <c r="R125" s="213"/>
      <c r="S125" s="213"/>
      <c r="T125" s="213"/>
      <c r="U125" s="213"/>
      <c r="V125" s="213"/>
      <c r="W125" s="213"/>
      <c r="X125" s="213"/>
      <c r="Y125" s="213"/>
      <c r="Z125" s="213"/>
      <c r="AA125" s="213"/>
      <c r="AB125" s="213"/>
      <c r="AC125" s="213"/>
      <c r="AD125" s="213"/>
      <c r="AE125" s="213"/>
      <c r="AF125" s="213"/>
      <c r="AG125" s="213"/>
      <c r="AH125" s="213"/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  <c r="BI125" s="213"/>
      <c r="BJ125" s="213"/>
      <c r="BK125" s="213"/>
      <c r="BL125" s="213"/>
      <c r="BM125" s="213"/>
      <c r="BN125" s="213"/>
      <c r="BO125" s="213"/>
      <c r="BP125" s="213"/>
      <c r="BQ125" s="214"/>
      <c r="BR125" s="6"/>
      <c r="BS125" s="6"/>
      <c r="BT125" s="6"/>
      <c r="BU125" s="6"/>
      <c r="BV125" s="6"/>
      <c r="BW125" s="6"/>
      <c r="BX125" s="6"/>
      <c r="BY125" s="6"/>
      <c r="BZ125" s="7"/>
      <c r="CB125" s="30" t="s">
        <v>192</v>
      </c>
    </row>
    <row r="126" spans="1:80" s="30" customFormat="1" ht="12.75" customHeight="1" x14ac:dyDescent="0.2">
      <c r="A126" s="101"/>
      <c r="B126" s="101"/>
      <c r="C126" s="204" t="s">
        <v>193</v>
      </c>
      <c r="D126" s="205"/>
      <c r="E126" s="205"/>
      <c r="F126" s="205"/>
      <c r="G126" s="205"/>
      <c r="H126" s="205"/>
      <c r="I126" s="205"/>
      <c r="J126" s="205"/>
      <c r="K126" s="205"/>
      <c r="L126" s="205"/>
      <c r="M126" s="205"/>
      <c r="N126" s="205"/>
      <c r="O126" s="205"/>
      <c r="P126" s="205"/>
      <c r="Q126" s="205"/>
      <c r="R126" s="205"/>
      <c r="S126" s="205"/>
      <c r="T126" s="205"/>
      <c r="U126" s="205"/>
      <c r="V126" s="205"/>
      <c r="W126" s="205"/>
      <c r="X126" s="206"/>
      <c r="Y126" s="98">
        <v>100</v>
      </c>
      <c r="Z126" s="98"/>
      <c r="AA126" s="98"/>
      <c r="AB126" s="98"/>
      <c r="AC126" s="98"/>
      <c r="AD126" s="98">
        <v>0</v>
      </c>
      <c r="AE126" s="98"/>
      <c r="AF126" s="98"/>
      <c r="AG126" s="98"/>
      <c r="AH126" s="98"/>
      <c r="AI126" s="98">
        <v>100</v>
      </c>
      <c r="AJ126" s="98"/>
      <c r="AK126" s="98"/>
      <c r="AL126" s="98"/>
      <c r="AM126" s="98"/>
      <c r="AN126" s="98">
        <v>25.3</v>
      </c>
      <c r="AO126" s="98"/>
      <c r="AP126" s="98"/>
      <c r="AQ126" s="98"/>
      <c r="AR126" s="98"/>
      <c r="AS126" s="98">
        <v>0</v>
      </c>
      <c r="AT126" s="98"/>
      <c r="AU126" s="98"/>
      <c r="AV126" s="98"/>
      <c r="AW126" s="98"/>
      <c r="AX126" s="98">
        <v>25.3</v>
      </c>
      <c r="AY126" s="98"/>
      <c r="AZ126" s="98"/>
      <c r="BA126" s="98"/>
      <c r="BB126" s="98"/>
      <c r="BC126" s="98">
        <f>AN126-Y126</f>
        <v>-74.7</v>
      </c>
      <c r="BD126" s="98"/>
      <c r="BE126" s="98"/>
      <c r="BF126" s="98"/>
      <c r="BG126" s="98"/>
      <c r="BH126" s="98">
        <f>AS126-AD126</f>
        <v>0</v>
      </c>
      <c r="BI126" s="98"/>
      <c r="BJ126" s="98"/>
      <c r="BK126" s="98"/>
      <c r="BL126" s="98"/>
      <c r="BM126" s="98">
        <v>-74.7</v>
      </c>
      <c r="BN126" s="98"/>
      <c r="BO126" s="98"/>
      <c r="BP126" s="98"/>
      <c r="BQ126" s="98"/>
      <c r="BR126" s="6"/>
      <c r="BS126" s="6"/>
      <c r="BT126" s="6"/>
      <c r="BU126" s="6"/>
      <c r="BV126" s="6"/>
      <c r="BW126" s="6"/>
      <c r="BX126" s="6"/>
      <c r="BY126" s="6"/>
      <c r="BZ126" s="7"/>
    </row>
    <row r="127" spans="1:80" s="30" customFormat="1" ht="12.75" customHeight="1" x14ac:dyDescent="0.2">
      <c r="A127" s="101"/>
      <c r="B127" s="101"/>
      <c r="C127" s="204" t="s">
        <v>139</v>
      </c>
      <c r="D127" s="213"/>
      <c r="E127" s="213"/>
      <c r="F127" s="213"/>
      <c r="G127" s="213"/>
      <c r="H127" s="213"/>
      <c r="I127" s="213"/>
      <c r="J127" s="213"/>
      <c r="K127" s="213"/>
      <c r="L127" s="213"/>
      <c r="M127" s="213"/>
      <c r="N127" s="213"/>
      <c r="O127" s="213"/>
      <c r="P127" s="213"/>
      <c r="Q127" s="213"/>
      <c r="R127" s="213"/>
      <c r="S127" s="213"/>
      <c r="T127" s="213"/>
      <c r="U127" s="213"/>
      <c r="V127" s="213"/>
      <c r="W127" s="213"/>
      <c r="X127" s="213"/>
      <c r="Y127" s="213"/>
      <c r="Z127" s="213"/>
      <c r="AA127" s="213"/>
      <c r="AB127" s="213"/>
      <c r="AC127" s="213"/>
      <c r="AD127" s="213"/>
      <c r="AE127" s="213"/>
      <c r="AF127" s="213"/>
      <c r="AG127" s="213"/>
      <c r="AH127" s="213"/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  <c r="BI127" s="213"/>
      <c r="BJ127" s="213"/>
      <c r="BK127" s="213"/>
      <c r="BL127" s="213"/>
      <c r="BM127" s="213"/>
      <c r="BN127" s="213"/>
      <c r="BO127" s="213"/>
      <c r="BP127" s="213"/>
      <c r="BQ127" s="214"/>
      <c r="BR127" s="6"/>
      <c r="BS127" s="6"/>
      <c r="BT127" s="6"/>
      <c r="BU127" s="6"/>
      <c r="BV127" s="6"/>
      <c r="BW127" s="6"/>
      <c r="BX127" s="6"/>
      <c r="BY127" s="6"/>
      <c r="BZ127" s="7"/>
      <c r="CB127" s="30" t="s">
        <v>194</v>
      </c>
    </row>
    <row r="128" spans="1:80" ht="12" customHeight="1" x14ac:dyDescent="0.2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</row>
    <row r="129" spans="1:107" ht="15.75" customHeight="1" x14ac:dyDescent="0.2">
      <c r="A129" s="42" t="s">
        <v>105</v>
      </c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/>
      <c r="AX129" s="42"/>
      <c r="AY129" s="42"/>
      <c r="AZ129" s="42"/>
      <c r="BA129" s="42"/>
      <c r="BB129" s="42"/>
      <c r="BC129" s="42"/>
      <c r="BD129" s="42"/>
      <c r="BE129" s="42"/>
      <c r="BF129" s="42"/>
      <c r="BG129" s="42"/>
      <c r="BH129" s="42"/>
      <c r="BI129" s="42"/>
      <c r="BJ129" s="42"/>
      <c r="BK129" s="42"/>
      <c r="BL129" s="42"/>
      <c r="BM129" s="42"/>
      <c r="BN129" s="42"/>
      <c r="BO129" s="42"/>
      <c r="BP129" s="42"/>
      <c r="BQ129" s="42"/>
    </row>
    <row r="130" spans="1:107" ht="15.75" customHeight="1" x14ac:dyDescent="0.2">
      <c r="A130" s="181"/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  <c r="AA130" s="62"/>
      <c r="AB130" s="62"/>
      <c r="AC130" s="62"/>
      <c r="AD130" s="62"/>
      <c r="AE130" s="62"/>
      <c r="AF130" s="62"/>
      <c r="AG130" s="62"/>
      <c r="AH130" s="62"/>
      <c r="AI130" s="62"/>
      <c r="AJ130" s="62"/>
      <c r="AK130" s="62"/>
      <c r="AL130" s="62"/>
      <c r="AM130" s="62"/>
      <c r="AN130" s="62"/>
      <c r="AO130" s="62"/>
      <c r="AP130" s="62"/>
      <c r="AQ130" s="62"/>
      <c r="AR130" s="62"/>
      <c r="AS130" s="62"/>
      <c r="AT130" s="62"/>
      <c r="AU130" s="62"/>
      <c r="AV130" s="62"/>
      <c r="AW130" s="62"/>
      <c r="AX130" s="62"/>
      <c r="AY130" s="62"/>
      <c r="AZ130" s="62"/>
      <c r="BA130" s="62"/>
      <c r="BB130" s="62"/>
      <c r="BC130" s="62"/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3"/>
      <c r="BO130" s="6"/>
      <c r="BP130" s="6"/>
      <c r="BQ130" s="6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</row>
    <row r="131" spans="1:107" ht="12" customHeight="1" x14ac:dyDescent="0.2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107" ht="15.75" customHeight="1" x14ac:dyDescent="0.2">
      <c r="A132" s="42" t="s">
        <v>57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  <c r="AP132" s="42"/>
      <c r="AQ132" s="42"/>
      <c r="AR132" s="42"/>
      <c r="AS132" s="42"/>
      <c r="AT132" s="42"/>
      <c r="AU132" s="42"/>
      <c r="AV132" s="42"/>
      <c r="AW132" s="42"/>
      <c r="AX132" s="42"/>
      <c r="AY132" s="42"/>
      <c r="AZ132" s="42"/>
      <c r="BA132" s="42"/>
      <c r="BB132" s="42"/>
      <c r="BC132" s="42"/>
      <c r="BD132" s="42"/>
      <c r="BE132" s="42"/>
      <c r="BF132" s="42"/>
      <c r="BG132" s="42"/>
      <c r="BH132" s="42"/>
      <c r="BI132" s="42"/>
      <c r="BJ132" s="42"/>
      <c r="BK132" s="42"/>
      <c r="BL132" s="42"/>
      <c r="BM132" s="42"/>
      <c r="BN132" s="42"/>
      <c r="BO132" s="42"/>
      <c r="BP132" s="42"/>
      <c r="BQ132" s="42"/>
    </row>
    <row r="133" spans="1:107" ht="15" customHeight="1" x14ac:dyDescent="0.2">
      <c r="A133" s="58" t="s">
        <v>248</v>
      </c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  <c r="AA133" s="58"/>
      <c r="AB133" s="58"/>
      <c r="AC133" s="58"/>
      <c r="AD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  <c r="AQ133" s="58"/>
      <c r="AR133" s="58"/>
      <c r="AS133" s="58"/>
      <c r="AT133" s="58"/>
      <c r="AU133" s="58"/>
      <c r="AV133" s="58"/>
      <c r="AW133" s="58"/>
      <c r="AX133" s="58"/>
      <c r="AY133" s="58"/>
      <c r="AZ133" s="58"/>
      <c r="BA133" s="58"/>
      <c r="BB133" s="58"/>
      <c r="BC133" s="58"/>
      <c r="BD133" s="58"/>
      <c r="BE133" s="58"/>
      <c r="BF133" s="58"/>
      <c r="BG133" s="58"/>
      <c r="BH133" s="58"/>
      <c r="BI133" s="58"/>
      <c r="BJ133" s="58"/>
      <c r="BK133" s="58"/>
      <c r="BL133" s="58"/>
      <c r="BM133" s="58"/>
      <c r="BN133" s="58"/>
      <c r="BO133" s="58"/>
      <c r="BP133" s="58"/>
      <c r="BQ133" s="58"/>
    </row>
    <row r="134" spans="1:107" ht="19.5" customHeight="1" x14ac:dyDescent="0.2">
      <c r="A134" s="47" t="s">
        <v>3</v>
      </c>
      <c r="B134" s="47"/>
      <c r="C134" s="47" t="s">
        <v>4</v>
      </c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 t="s">
        <v>58</v>
      </c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 t="s">
        <v>59</v>
      </c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 t="s">
        <v>60</v>
      </c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</row>
    <row r="135" spans="1:107" ht="29.1" customHeight="1" x14ac:dyDescent="0.2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 t="s">
        <v>2</v>
      </c>
      <c r="AB135" s="47"/>
      <c r="AC135" s="47"/>
      <c r="AD135" s="47"/>
      <c r="AE135" s="47"/>
      <c r="AF135" s="47" t="s">
        <v>1</v>
      </c>
      <c r="AG135" s="47"/>
      <c r="AH135" s="47"/>
      <c r="AI135" s="47"/>
      <c r="AJ135" s="47"/>
      <c r="AK135" s="47" t="s">
        <v>17</v>
      </c>
      <c r="AL135" s="47"/>
      <c r="AM135" s="47"/>
      <c r="AN135" s="47"/>
      <c r="AO135" s="47"/>
      <c r="AP135" s="47" t="s">
        <v>2</v>
      </c>
      <c r="AQ135" s="47"/>
      <c r="AR135" s="47"/>
      <c r="AS135" s="47"/>
      <c r="AT135" s="47"/>
      <c r="AU135" s="47" t="s">
        <v>1</v>
      </c>
      <c r="AV135" s="47"/>
      <c r="AW135" s="47"/>
      <c r="AX135" s="47"/>
      <c r="AY135" s="47"/>
      <c r="AZ135" s="47" t="s">
        <v>17</v>
      </c>
      <c r="BA135" s="47"/>
      <c r="BB135" s="47"/>
      <c r="BC135" s="47"/>
      <c r="BD135" s="47" t="s">
        <v>2</v>
      </c>
      <c r="BE135" s="47"/>
      <c r="BF135" s="47"/>
      <c r="BG135" s="47"/>
      <c r="BH135" s="47"/>
      <c r="BI135" s="47" t="s">
        <v>1</v>
      </c>
      <c r="BJ135" s="47"/>
      <c r="BK135" s="47"/>
      <c r="BL135" s="47"/>
      <c r="BM135" s="47"/>
      <c r="BN135" s="47" t="s">
        <v>18</v>
      </c>
      <c r="BO135" s="47"/>
      <c r="BP135" s="47"/>
      <c r="BQ135" s="47"/>
    </row>
    <row r="136" spans="1:107" ht="15.95" customHeight="1" x14ac:dyDescent="0.2">
      <c r="A136" s="68">
        <v>1</v>
      </c>
      <c r="B136" s="68"/>
      <c r="C136" s="68">
        <v>2</v>
      </c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85">
        <v>3</v>
      </c>
      <c r="AB136" s="86"/>
      <c r="AC136" s="86"/>
      <c r="AD136" s="86"/>
      <c r="AE136" s="87"/>
      <c r="AF136" s="85">
        <v>4</v>
      </c>
      <c r="AG136" s="86"/>
      <c r="AH136" s="86"/>
      <c r="AI136" s="86"/>
      <c r="AJ136" s="87"/>
      <c r="AK136" s="85">
        <v>5</v>
      </c>
      <c r="AL136" s="86"/>
      <c r="AM136" s="86"/>
      <c r="AN136" s="86"/>
      <c r="AO136" s="87"/>
      <c r="AP136" s="85">
        <v>6</v>
      </c>
      <c r="AQ136" s="86"/>
      <c r="AR136" s="86"/>
      <c r="AS136" s="86"/>
      <c r="AT136" s="87"/>
      <c r="AU136" s="85">
        <v>7</v>
      </c>
      <c r="AV136" s="86"/>
      <c r="AW136" s="86"/>
      <c r="AX136" s="86"/>
      <c r="AY136" s="87"/>
      <c r="AZ136" s="85">
        <v>8</v>
      </c>
      <c r="BA136" s="86"/>
      <c r="BB136" s="86"/>
      <c r="BC136" s="87"/>
      <c r="BD136" s="85">
        <v>9</v>
      </c>
      <c r="BE136" s="86"/>
      <c r="BF136" s="86"/>
      <c r="BG136" s="86"/>
      <c r="BH136" s="87"/>
      <c r="BI136" s="68">
        <v>10</v>
      </c>
      <c r="BJ136" s="68"/>
      <c r="BK136" s="68"/>
      <c r="BL136" s="68"/>
      <c r="BM136" s="68"/>
      <c r="BN136" s="68">
        <v>11</v>
      </c>
      <c r="BO136" s="68"/>
      <c r="BP136" s="68"/>
      <c r="BQ136" s="68"/>
    </row>
    <row r="137" spans="1:107" ht="15.75" hidden="1" customHeight="1" x14ac:dyDescent="0.2">
      <c r="A137" s="101" t="s">
        <v>11</v>
      </c>
      <c r="B137" s="101"/>
      <c r="C137" s="97" t="s">
        <v>12</v>
      </c>
      <c r="D137" s="97"/>
      <c r="E137" s="97"/>
      <c r="F137" s="97"/>
      <c r="G137" s="97"/>
      <c r="H137" s="97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109"/>
      <c r="AA137" s="53" t="s">
        <v>33</v>
      </c>
      <c r="AB137" s="53"/>
      <c r="AC137" s="53"/>
      <c r="AD137" s="53"/>
      <c r="AE137" s="53"/>
      <c r="AF137" s="53" t="s">
        <v>91</v>
      </c>
      <c r="AG137" s="53"/>
      <c r="AH137" s="53"/>
      <c r="AI137" s="53"/>
      <c r="AJ137" s="53"/>
      <c r="AK137" s="43" t="s">
        <v>13</v>
      </c>
      <c r="AL137" s="43"/>
      <c r="AM137" s="43"/>
      <c r="AN137" s="43"/>
      <c r="AO137" s="43"/>
      <c r="AP137" s="53" t="s">
        <v>34</v>
      </c>
      <c r="AQ137" s="53"/>
      <c r="AR137" s="53"/>
      <c r="AS137" s="53"/>
      <c r="AT137" s="53"/>
      <c r="AU137" s="53" t="s">
        <v>19</v>
      </c>
      <c r="AV137" s="53"/>
      <c r="AW137" s="53"/>
      <c r="AX137" s="53"/>
      <c r="AY137" s="53"/>
      <c r="AZ137" s="43" t="s">
        <v>13</v>
      </c>
      <c r="BA137" s="43"/>
      <c r="BB137" s="43"/>
      <c r="BC137" s="43"/>
      <c r="BD137" s="98" t="s">
        <v>104</v>
      </c>
      <c r="BE137" s="98"/>
      <c r="BF137" s="98"/>
      <c r="BG137" s="98"/>
      <c r="BH137" s="98"/>
      <c r="BI137" s="98" t="s">
        <v>104</v>
      </c>
      <c r="BJ137" s="98"/>
      <c r="BK137" s="98"/>
      <c r="BL137" s="98"/>
      <c r="BM137" s="98"/>
      <c r="BN137" s="54" t="s">
        <v>104</v>
      </c>
      <c r="BO137" s="54"/>
      <c r="BP137" s="54"/>
      <c r="BQ137" s="54"/>
      <c r="CA137" s="1" t="s">
        <v>95</v>
      </c>
    </row>
    <row r="138" spans="1:107" s="38" customFormat="1" ht="12.75" customHeight="1" x14ac:dyDescent="0.2">
      <c r="A138" s="64">
        <v>1</v>
      </c>
      <c r="B138" s="64"/>
      <c r="C138" s="65" t="s">
        <v>107</v>
      </c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7"/>
      <c r="AA138" s="52">
        <v>22987241</v>
      </c>
      <c r="AB138" s="52"/>
      <c r="AC138" s="52"/>
      <c r="AD138" s="52"/>
      <c r="AE138" s="52"/>
      <c r="AF138" s="52">
        <v>54464</v>
      </c>
      <c r="AG138" s="52"/>
      <c r="AH138" s="52"/>
      <c r="AI138" s="52"/>
      <c r="AJ138" s="52"/>
      <c r="AK138" s="52">
        <f>AA138+AF138</f>
        <v>23041705</v>
      </c>
      <c r="AL138" s="52"/>
      <c r="AM138" s="52"/>
      <c r="AN138" s="52"/>
      <c r="AO138" s="52"/>
      <c r="AP138" s="52">
        <v>29088127.379999999</v>
      </c>
      <c r="AQ138" s="52"/>
      <c r="AR138" s="52"/>
      <c r="AS138" s="52"/>
      <c r="AT138" s="52"/>
      <c r="AU138" s="52">
        <v>557750.07000000007</v>
      </c>
      <c r="AV138" s="52"/>
      <c r="AW138" s="52"/>
      <c r="AX138" s="52"/>
      <c r="AY138" s="52"/>
      <c r="AZ138" s="52">
        <f>AP138+AU138</f>
        <v>29645877.449999999</v>
      </c>
      <c r="BA138" s="52"/>
      <c r="BB138" s="52"/>
      <c r="BC138" s="52"/>
      <c r="BD138" s="52">
        <f>IF(AA138=0,0,AP138/AA138*100-100)</f>
        <v>26.540315908290154</v>
      </c>
      <c r="BE138" s="52"/>
      <c r="BF138" s="52"/>
      <c r="BG138" s="52"/>
      <c r="BH138" s="52"/>
      <c r="BI138" s="52">
        <f>IF(AF138=0,0,AU138/AF138*100-100)</f>
        <v>924.07107447121052</v>
      </c>
      <c r="BJ138" s="52"/>
      <c r="BK138" s="52"/>
      <c r="BL138" s="52"/>
      <c r="BM138" s="52"/>
      <c r="BN138" s="52">
        <f>IF(AK138=0,0,AZ138/AK138*100-100)</f>
        <v>28.661821900766455</v>
      </c>
      <c r="BO138" s="52"/>
      <c r="BP138" s="52"/>
      <c r="BQ138" s="52"/>
      <c r="CA138" s="38" t="s">
        <v>96</v>
      </c>
    </row>
    <row r="139" spans="1:107" ht="15" customHeight="1" x14ac:dyDescent="0.2">
      <c r="A139" s="199" t="s">
        <v>42</v>
      </c>
      <c r="B139" s="158"/>
      <c r="C139" s="203" t="s">
        <v>108</v>
      </c>
      <c r="D139" s="201"/>
      <c r="E139" s="201"/>
      <c r="F139" s="201"/>
      <c r="G139" s="201"/>
      <c r="H139" s="201"/>
      <c r="I139" s="201"/>
      <c r="J139" s="201"/>
      <c r="K139" s="201"/>
      <c r="L139" s="201"/>
      <c r="M139" s="201"/>
      <c r="N139" s="201"/>
      <c r="O139" s="201"/>
      <c r="P139" s="201"/>
      <c r="Q139" s="201"/>
      <c r="R139" s="201"/>
      <c r="S139" s="201"/>
      <c r="T139" s="201"/>
      <c r="U139" s="201"/>
      <c r="V139" s="201"/>
      <c r="W139" s="201"/>
      <c r="X139" s="201"/>
      <c r="Y139" s="201"/>
      <c r="Z139" s="202"/>
      <c r="AA139" s="198">
        <v>0</v>
      </c>
      <c r="AB139" s="198"/>
      <c r="AC139" s="198"/>
      <c r="AD139" s="198"/>
      <c r="AE139" s="198"/>
      <c r="AF139" s="198">
        <v>54464</v>
      </c>
      <c r="AG139" s="198"/>
      <c r="AH139" s="198"/>
      <c r="AI139" s="198"/>
      <c r="AJ139" s="198"/>
      <c r="AK139" s="198">
        <f>AA139+AF139</f>
        <v>54464</v>
      </c>
      <c r="AL139" s="198"/>
      <c r="AM139" s="198"/>
      <c r="AN139" s="198"/>
      <c r="AO139" s="198"/>
      <c r="AP139" s="198">
        <v>0</v>
      </c>
      <c r="AQ139" s="198"/>
      <c r="AR139" s="198"/>
      <c r="AS139" s="198"/>
      <c r="AT139" s="198"/>
      <c r="AU139" s="198">
        <v>41217.18</v>
      </c>
      <c r="AV139" s="198"/>
      <c r="AW139" s="198"/>
      <c r="AX139" s="198"/>
      <c r="AY139" s="198"/>
      <c r="AZ139" s="198">
        <f>AP139+AU139</f>
        <v>41217.18</v>
      </c>
      <c r="BA139" s="198"/>
      <c r="BB139" s="198"/>
      <c r="BC139" s="198"/>
      <c r="BD139" s="198">
        <f>IF(AA139=0,0,AP139/AA139*100-100)</f>
        <v>0</v>
      </c>
      <c r="BE139" s="198"/>
      <c r="BF139" s="198"/>
      <c r="BG139" s="198"/>
      <c r="BH139" s="198"/>
      <c r="BI139" s="198">
        <f>IF(AF139=0,0,AU139/AF139*100-100)</f>
        <v>-24.322157755581657</v>
      </c>
      <c r="BJ139" s="198"/>
      <c r="BK139" s="198"/>
      <c r="BL139" s="198"/>
      <c r="BM139" s="198"/>
      <c r="BN139" s="198">
        <f>IF(AK139=0,0,AZ139/AK139*100-100)</f>
        <v>-24.322157755581657</v>
      </c>
      <c r="BO139" s="198"/>
      <c r="BP139" s="198"/>
      <c r="BQ139" s="198"/>
    </row>
    <row r="140" spans="1:107" ht="12.75" customHeight="1" x14ac:dyDescent="0.2">
      <c r="A140" s="199"/>
      <c r="B140" s="158"/>
      <c r="C140" s="207" t="s">
        <v>196</v>
      </c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  <c r="AL140" s="208"/>
      <c r="AM140" s="208"/>
      <c r="AN140" s="208"/>
      <c r="AO140" s="208"/>
      <c r="AP140" s="208"/>
      <c r="AQ140" s="208"/>
      <c r="AR140" s="208"/>
      <c r="AS140" s="208"/>
      <c r="AT140" s="208"/>
      <c r="AU140" s="208"/>
      <c r="AV140" s="208"/>
      <c r="AW140" s="208"/>
      <c r="AX140" s="208"/>
      <c r="AY140" s="208"/>
      <c r="AZ140" s="208"/>
      <c r="BA140" s="208"/>
      <c r="BB140" s="208"/>
      <c r="BC140" s="208"/>
      <c r="BD140" s="208"/>
      <c r="BE140" s="208"/>
      <c r="BF140" s="208"/>
      <c r="BG140" s="208"/>
      <c r="BH140" s="208"/>
      <c r="BI140" s="208"/>
      <c r="BJ140" s="208"/>
      <c r="BK140" s="208"/>
      <c r="BL140" s="208"/>
      <c r="BM140" s="208"/>
      <c r="BN140" s="208"/>
      <c r="BO140" s="208"/>
      <c r="BP140" s="208"/>
      <c r="BQ140" s="209"/>
      <c r="CB140" s="1" t="s">
        <v>195</v>
      </c>
    </row>
    <row r="141" spans="1:107" ht="38.25" customHeight="1" x14ac:dyDescent="0.2">
      <c r="A141" s="199" t="s">
        <v>101</v>
      </c>
      <c r="B141" s="158"/>
      <c r="C141" s="200" t="s">
        <v>197</v>
      </c>
      <c r="D141" s="201"/>
      <c r="E141" s="201"/>
      <c r="F141" s="201"/>
      <c r="G141" s="201"/>
      <c r="H141" s="201"/>
      <c r="I141" s="201"/>
      <c r="J141" s="201"/>
      <c r="K141" s="201"/>
      <c r="L141" s="201"/>
      <c r="M141" s="201"/>
      <c r="N141" s="201"/>
      <c r="O141" s="201"/>
      <c r="P141" s="201"/>
      <c r="Q141" s="201"/>
      <c r="R141" s="201"/>
      <c r="S141" s="201"/>
      <c r="T141" s="201"/>
      <c r="U141" s="201"/>
      <c r="V141" s="201"/>
      <c r="W141" s="201"/>
      <c r="X141" s="201"/>
      <c r="Y141" s="201"/>
      <c r="Z141" s="202"/>
      <c r="AA141" s="198">
        <v>22851199</v>
      </c>
      <c r="AB141" s="198"/>
      <c r="AC141" s="198"/>
      <c r="AD141" s="198"/>
      <c r="AE141" s="198"/>
      <c r="AF141" s="198">
        <v>0</v>
      </c>
      <c r="AG141" s="198"/>
      <c r="AH141" s="198"/>
      <c r="AI141" s="198"/>
      <c r="AJ141" s="198"/>
      <c r="AK141" s="198">
        <f>AA141+AF141</f>
        <v>22851199</v>
      </c>
      <c r="AL141" s="198"/>
      <c r="AM141" s="198"/>
      <c r="AN141" s="198"/>
      <c r="AO141" s="198"/>
      <c r="AP141" s="198">
        <v>28780895.800000001</v>
      </c>
      <c r="AQ141" s="198"/>
      <c r="AR141" s="198"/>
      <c r="AS141" s="198"/>
      <c r="AT141" s="198"/>
      <c r="AU141" s="198">
        <v>0</v>
      </c>
      <c r="AV141" s="198"/>
      <c r="AW141" s="198"/>
      <c r="AX141" s="198"/>
      <c r="AY141" s="198"/>
      <c r="AZ141" s="198">
        <f>AP141+AU141</f>
        <v>28780895.800000001</v>
      </c>
      <c r="BA141" s="198"/>
      <c r="BB141" s="198"/>
      <c r="BC141" s="198"/>
      <c r="BD141" s="198">
        <f>IF(AA141=0,0,AP141/AA141*100-100)</f>
        <v>25.949171419845413</v>
      </c>
      <c r="BE141" s="198"/>
      <c r="BF141" s="198"/>
      <c r="BG141" s="198"/>
      <c r="BH141" s="198"/>
      <c r="BI141" s="198">
        <f>IF(AF141=0,0,AU141/AF141*100-100)</f>
        <v>0</v>
      </c>
      <c r="BJ141" s="198"/>
      <c r="BK141" s="198"/>
      <c r="BL141" s="198"/>
      <c r="BM141" s="198"/>
      <c r="BN141" s="198">
        <f>IF(AK141=0,0,AZ141/AK141*100-100)</f>
        <v>25.949171419845413</v>
      </c>
      <c r="BO141" s="198"/>
      <c r="BP141" s="198"/>
      <c r="BQ141" s="198"/>
    </row>
    <row r="142" spans="1:107" ht="25.5" customHeight="1" x14ac:dyDescent="0.2">
      <c r="A142" s="199"/>
      <c r="B142" s="158"/>
      <c r="C142" s="207" t="s">
        <v>114</v>
      </c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  <c r="AL142" s="208"/>
      <c r="AM142" s="208"/>
      <c r="AN142" s="208"/>
      <c r="AO142" s="208"/>
      <c r="AP142" s="208"/>
      <c r="AQ142" s="208"/>
      <c r="AR142" s="208"/>
      <c r="AS142" s="208"/>
      <c r="AT142" s="208"/>
      <c r="AU142" s="208"/>
      <c r="AV142" s="208"/>
      <c r="AW142" s="208"/>
      <c r="AX142" s="208"/>
      <c r="AY142" s="208"/>
      <c r="AZ142" s="208"/>
      <c r="BA142" s="208"/>
      <c r="BB142" s="208"/>
      <c r="BC142" s="208"/>
      <c r="BD142" s="208"/>
      <c r="BE142" s="208"/>
      <c r="BF142" s="208"/>
      <c r="BG142" s="208"/>
      <c r="BH142" s="208"/>
      <c r="BI142" s="208"/>
      <c r="BJ142" s="208"/>
      <c r="BK142" s="208"/>
      <c r="BL142" s="208"/>
      <c r="BM142" s="208"/>
      <c r="BN142" s="208"/>
      <c r="BO142" s="208"/>
      <c r="BP142" s="208"/>
      <c r="BQ142" s="209"/>
      <c r="CB142" s="1" t="s">
        <v>198</v>
      </c>
    </row>
    <row r="143" spans="1:107" ht="15" customHeight="1" x14ac:dyDescent="0.2">
      <c r="A143" s="199" t="s">
        <v>112</v>
      </c>
      <c r="B143" s="158"/>
      <c r="C143" s="200" t="s">
        <v>115</v>
      </c>
      <c r="D143" s="201"/>
      <c r="E143" s="201"/>
      <c r="F143" s="201"/>
      <c r="G143" s="201"/>
      <c r="H143" s="201"/>
      <c r="I143" s="201"/>
      <c r="J143" s="201"/>
      <c r="K143" s="201"/>
      <c r="L143" s="201"/>
      <c r="M143" s="201"/>
      <c r="N143" s="201"/>
      <c r="O143" s="201"/>
      <c r="P143" s="201"/>
      <c r="Q143" s="201"/>
      <c r="R143" s="201"/>
      <c r="S143" s="201"/>
      <c r="T143" s="201"/>
      <c r="U143" s="201"/>
      <c r="V143" s="201"/>
      <c r="W143" s="201"/>
      <c r="X143" s="201"/>
      <c r="Y143" s="201"/>
      <c r="Z143" s="202"/>
      <c r="AA143" s="198">
        <v>0</v>
      </c>
      <c r="AB143" s="198"/>
      <c r="AC143" s="198"/>
      <c r="AD143" s="198"/>
      <c r="AE143" s="198"/>
      <c r="AF143" s="198">
        <v>0</v>
      </c>
      <c r="AG143" s="198"/>
      <c r="AH143" s="198"/>
      <c r="AI143" s="198"/>
      <c r="AJ143" s="198"/>
      <c r="AK143" s="198">
        <f>AA143+AF143</f>
        <v>0</v>
      </c>
      <c r="AL143" s="198"/>
      <c r="AM143" s="198"/>
      <c r="AN143" s="198"/>
      <c r="AO143" s="198"/>
      <c r="AP143" s="198">
        <v>5915.58</v>
      </c>
      <c r="AQ143" s="198"/>
      <c r="AR143" s="198"/>
      <c r="AS143" s="198"/>
      <c r="AT143" s="198"/>
      <c r="AU143" s="198">
        <v>760</v>
      </c>
      <c r="AV143" s="198"/>
      <c r="AW143" s="198"/>
      <c r="AX143" s="198"/>
      <c r="AY143" s="198"/>
      <c r="AZ143" s="198">
        <f>AP143+AU143</f>
        <v>6675.58</v>
      </c>
      <c r="BA143" s="198"/>
      <c r="BB143" s="198"/>
      <c r="BC143" s="198"/>
      <c r="BD143" s="198">
        <f>IF(AA143=0,0,AP143/AA143*100-100)</f>
        <v>0</v>
      </c>
      <c r="BE143" s="198"/>
      <c r="BF143" s="198"/>
      <c r="BG143" s="198"/>
      <c r="BH143" s="198"/>
      <c r="BI143" s="198">
        <f>IF(AF143=0,0,AU143/AF143*100-100)</f>
        <v>0</v>
      </c>
      <c r="BJ143" s="198"/>
      <c r="BK143" s="198"/>
      <c r="BL143" s="198"/>
      <c r="BM143" s="198"/>
      <c r="BN143" s="198">
        <f>IF(AK143=0,0,AZ143/AK143*100-100)</f>
        <v>0</v>
      </c>
      <c r="BO143" s="198"/>
      <c r="BP143" s="198"/>
      <c r="BQ143" s="198"/>
    </row>
    <row r="144" spans="1:107" ht="12.75" customHeight="1" x14ac:dyDescent="0.2">
      <c r="A144" s="199"/>
      <c r="B144" s="158"/>
      <c r="C144" s="207" t="s">
        <v>200</v>
      </c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  <c r="AL144" s="208"/>
      <c r="AM144" s="208"/>
      <c r="AN144" s="208"/>
      <c r="AO144" s="208"/>
      <c r="AP144" s="208"/>
      <c r="AQ144" s="208"/>
      <c r="AR144" s="208"/>
      <c r="AS144" s="208"/>
      <c r="AT144" s="208"/>
      <c r="AU144" s="208"/>
      <c r="AV144" s="208"/>
      <c r="AW144" s="208"/>
      <c r="AX144" s="208"/>
      <c r="AY144" s="208"/>
      <c r="AZ144" s="208"/>
      <c r="BA144" s="208"/>
      <c r="BB144" s="208"/>
      <c r="BC144" s="208"/>
      <c r="BD144" s="208"/>
      <c r="BE144" s="208"/>
      <c r="BF144" s="208"/>
      <c r="BG144" s="208"/>
      <c r="BH144" s="208"/>
      <c r="BI144" s="208"/>
      <c r="BJ144" s="208"/>
      <c r="BK144" s="208"/>
      <c r="BL144" s="208"/>
      <c r="BM144" s="208"/>
      <c r="BN144" s="208"/>
      <c r="BO144" s="208"/>
      <c r="BP144" s="208"/>
      <c r="BQ144" s="209"/>
      <c r="CB144" s="1" t="s">
        <v>199</v>
      </c>
    </row>
    <row r="145" spans="1:80" ht="25.5" customHeight="1" x14ac:dyDescent="0.2">
      <c r="A145" s="199" t="s">
        <v>116</v>
      </c>
      <c r="B145" s="158"/>
      <c r="C145" s="200" t="s">
        <v>119</v>
      </c>
      <c r="D145" s="201"/>
      <c r="E145" s="201"/>
      <c r="F145" s="201"/>
      <c r="G145" s="201"/>
      <c r="H145" s="201"/>
      <c r="I145" s="201"/>
      <c r="J145" s="201"/>
      <c r="K145" s="201"/>
      <c r="L145" s="201"/>
      <c r="M145" s="201"/>
      <c r="N145" s="201"/>
      <c r="O145" s="201"/>
      <c r="P145" s="201"/>
      <c r="Q145" s="201"/>
      <c r="R145" s="201"/>
      <c r="S145" s="201"/>
      <c r="T145" s="201"/>
      <c r="U145" s="201"/>
      <c r="V145" s="201"/>
      <c r="W145" s="201"/>
      <c r="X145" s="201"/>
      <c r="Y145" s="201"/>
      <c r="Z145" s="202"/>
      <c r="AA145" s="198">
        <v>0</v>
      </c>
      <c r="AB145" s="198"/>
      <c r="AC145" s="198"/>
      <c r="AD145" s="198"/>
      <c r="AE145" s="198"/>
      <c r="AF145" s="198">
        <v>0</v>
      </c>
      <c r="AG145" s="198"/>
      <c r="AH145" s="198"/>
      <c r="AI145" s="198"/>
      <c r="AJ145" s="198"/>
      <c r="AK145" s="198">
        <f>AA145+AF145</f>
        <v>0</v>
      </c>
      <c r="AL145" s="198"/>
      <c r="AM145" s="198"/>
      <c r="AN145" s="198"/>
      <c r="AO145" s="198"/>
      <c r="AP145" s="198">
        <v>0</v>
      </c>
      <c r="AQ145" s="198"/>
      <c r="AR145" s="198"/>
      <c r="AS145" s="198"/>
      <c r="AT145" s="198"/>
      <c r="AU145" s="198">
        <v>218272.89</v>
      </c>
      <c r="AV145" s="198"/>
      <c r="AW145" s="198"/>
      <c r="AX145" s="198"/>
      <c r="AY145" s="198"/>
      <c r="AZ145" s="198">
        <f>AP145+AU145</f>
        <v>218272.89</v>
      </c>
      <c r="BA145" s="198"/>
      <c r="BB145" s="198"/>
      <c r="BC145" s="198"/>
      <c r="BD145" s="198">
        <f>IF(AA145=0,0,AP145/AA145*100-100)</f>
        <v>0</v>
      </c>
      <c r="BE145" s="198"/>
      <c r="BF145" s="198"/>
      <c r="BG145" s="198"/>
      <c r="BH145" s="198"/>
      <c r="BI145" s="198">
        <f>IF(AF145=0,0,AU145/AF145*100-100)</f>
        <v>0</v>
      </c>
      <c r="BJ145" s="198"/>
      <c r="BK145" s="198"/>
      <c r="BL145" s="198"/>
      <c r="BM145" s="198"/>
      <c r="BN145" s="198">
        <f>IF(AK145=0,0,AZ145/AK145*100-100)</f>
        <v>0</v>
      </c>
      <c r="BO145" s="198"/>
      <c r="BP145" s="198"/>
      <c r="BQ145" s="198"/>
    </row>
    <row r="146" spans="1:80" ht="25.5" customHeight="1" x14ac:dyDescent="0.2">
      <c r="A146" s="199"/>
      <c r="B146" s="158"/>
      <c r="C146" s="207" t="s">
        <v>202</v>
      </c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  <c r="AL146" s="208"/>
      <c r="AM146" s="208"/>
      <c r="AN146" s="208"/>
      <c r="AO146" s="208"/>
      <c r="AP146" s="208"/>
      <c r="AQ146" s="208"/>
      <c r="AR146" s="208"/>
      <c r="AS146" s="208"/>
      <c r="AT146" s="208"/>
      <c r="AU146" s="208"/>
      <c r="AV146" s="208"/>
      <c r="AW146" s="208"/>
      <c r="AX146" s="208"/>
      <c r="AY146" s="208"/>
      <c r="AZ146" s="208"/>
      <c r="BA146" s="208"/>
      <c r="BB146" s="208"/>
      <c r="BC146" s="208"/>
      <c r="BD146" s="208"/>
      <c r="BE146" s="208"/>
      <c r="BF146" s="208"/>
      <c r="BG146" s="208"/>
      <c r="BH146" s="208"/>
      <c r="BI146" s="208"/>
      <c r="BJ146" s="208"/>
      <c r="BK146" s="208"/>
      <c r="BL146" s="208"/>
      <c r="BM146" s="208"/>
      <c r="BN146" s="208"/>
      <c r="BO146" s="208"/>
      <c r="BP146" s="208"/>
      <c r="BQ146" s="209"/>
      <c r="CB146" s="1" t="s">
        <v>201</v>
      </c>
    </row>
    <row r="147" spans="1:80" ht="25.5" customHeight="1" x14ac:dyDescent="0.2">
      <c r="A147" s="199" t="s">
        <v>120</v>
      </c>
      <c r="B147" s="158"/>
      <c r="C147" s="200" t="s">
        <v>122</v>
      </c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2"/>
      <c r="AA147" s="198">
        <v>136042</v>
      </c>
      <c r="AB147" s="198"/>
      <c r="AC147" s="198"/>
      <c r="AD147" s="198"/>
      <c r="AE147" s="198"/>
      <c r="AF147" s="198">
        <v>0</v>
      </c>
      <c r="AG147" s="198"/>
      <c r="AH147" s="198"/>
      <c r="AI147" s="198"/>
      <c r="AJ147" s="198"/>
      <c r="AK147" s="198">
        <f>AA147+AF147</f>
        <v>136042</v>
      </c>
      <c r="AL147" s="198"/>
      <c r="AM147" s="198"/>
      <c r="AN147" s="198"/>
      <c r="AO147" s="198"/>
      <c r="AP147" s="198">
        <v>301316</v>
      </c>
      <c r="AQ147" s="198"/>
      <c r="AR147" s="198"/>
      <c r="AS147" s="198"/>
      <c r="AT147" s="198"/>
      <c r="AU147" s="198">
        <v>297500</v>
      </c>
      <c r="AV147" s="198"/>
      <c r="AW147" s="198"/>
      <c r="AX147" s="198"/>
      <c r="AY147" s="198"/>
      <c r="AZ147" s="198">
        <f>AP147+AU147</f>
        <v>598816</v>
      </c>
      <c r="BA147" s="198"/>
      <c r="BB147" s="198"/>
      <c r="BC147" s="198"/>
      <c r="BD147" s="198">
        <f>IF(AA147=0,0,AP147/AA147*100-100)</f>
        <v>121.48748180708898</v>
      </c>
      <c r="BE147" s="198"/>
      <c r="BF147" s="198"/>
      <c r="BG147" s="198"/>
      <c r="BH147" s="198"/>
      <c r="BI147" s="198">
        <f>IF(AF147=0,0,AU147/AF147*100-100)</f>
        <v>0</v>
      </c>
      <c r="BJ147" s="198"/>
      <c r="BK147" s="198"/>
      <c r="BL147" s="198"/>
      <c r="BM147" s="198"/>
      <c r="BN147" s="198">
        <f>IF(AK147=0,0,AZ147/AK147*100-100)</f>
        <v>340.1699475162082</v>
      </c>
      <c r="BO147" s="198"/>
      <c r="BP147" s="198"/>
      <c r="BQ147" s="198"/>
    </row>
    <row r="148" spans="1:80" ht="25.5" customHeight="1" x14ac:dyDescent="0.2">
      <c r="A148" s="199"/>
      <c r="B148" s="158"/>
      <c r="C148" s="207" t="s">
        <v>204</v>
      </c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  <c r="AL148" s="208"/>
      <c r="AM148" s="208"/>
      <c r="AN148" s="208"/>
      <c r="AO148" s="208"/>
      <c r="AP148" s="208"/>
      <c r="AQ148" s="208"/>
      <c r="AR148" s="208"/>
      <c r="AS148" s="208"/>
      <c r="AT148" s="208"/>
      <c r="AU148" s="208"/>
      <c r="AV148" s="208"/>
      <c r="AW148" s="208"/>
      <c r="AX148" s="208"/>
      <c r="AY148" s="208"/>
      <c r="AZ148" s="208"/>
      <c r="BA148" s="208"/>
      <c r="BB148" s="208"/>
      <c r="BC148" s="208"/>
      <c r="BD148" s="208"/>
      <c r="BE148" s="208"/>
      <c r="BF148" s="208"/>
      <c r="BG148" s="208"/>
      <c r="BH148" s="208"/>
      <c r="BI148" s="208"/>
      <c r="BJ148" s="208"/>
      <c r="BK148" s="208"/>
      <c r="BL148" s="208"/>
      <c r="BM148" s="208"/>
      <c r="BN148" s="208"/>
      <c r="BO148" s="208"/>
      <c r="BP148" s="208"/>
      <c r="BQ148" s="209"/>
      <c r="CB148" s="1" t="s">
        <v>203</v>
      </c>
    </row>
    <row r="149" spans="1:80" ht="15.75" hidden="1" customHeight="1" x14ac:dyDescent="0.2">
      <c r="A149" s="101" t="s">
        <v>11</v>
      </c>
      <c r="B149" s="101"/>
      <c r="C149" s="97" t="s">
        <v>12</v>
      </c>
      <c r="D149" s="97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109"/>
      <c r="AA149" s="53" t="s">
        <v>33</v>
      </c>
      <c r="AB149" s="53"/>
      <c r="AC149" s="53"/>
      <c r="AD149" s="53"/>
      <c r="AE149" s="53"/>
      <c r="AF149" s="53" t="s">
        <v>91</v>
      </c>
      <c r="AG149" s="53"/>
      <c r="AH149" s="53"/>
      <c r="AI149" s="53"/>
      <c r="AJ149" s="53"/>
      <c r="AK149" s="43" t="s">
        <v>13</v>
      </c>
      <c r="AL149" s="43"/>
      <c r="AM149" s="43"/>
      <c r="AN149" s="43"/>
      <c r="AO149" s="43"/>
      <c r="AP149" s="53" t="s">
        <v>34</v>
      </c>
      <c r="AQ149" s="53"/>
      <c r="AR149" s="53"/>
      <c r="AS149" s="53"/>
      <c r="AT149" s="53"/>
      <c r="AU149" s="53" t="s">
        <v>19</v>
      </c>
      <c r="AV149" s="53"/>
      <c r="AW149" s="53"/>
      <c r="AX149" s="53"/>
      <c r="AY149" s="53"/>
      <c r="AZ149" s="43" t="s">
        <v>13</v>
      </c>
      <c r="BA149" s="43"/>
      <c r="BB149" s="43"/>
      <c r="BC149" s="43"/>
      <c r="BD149" s="98" t="s">
        <v>104</v>
      </c>
      <c r="BE149" s="98"/>
      <c r="BF149" s="98"/>
      <c r="BG149" s="98"/>
      <c r="BH149" s="98"/>
      <c r="BI149" s="98" t="s">
        <v>104</v>
      </c>
      <c r="BJ149" s="98"/>
      <c r="BK149" s="98"/>
      <c r="BL149" s="98"/>
      <c r="BM149" s="98"/>
      <c r="BN149" s="54" t="s">
        <v>104</v>
      </c>
      <c r="BO149" s="54"/>
      <c r="BP149" s="54"/>
      <c r="BQ149" s="54"/>
      <c r="CA149" s="1" t="s">
        <v>97</v>
      </c>
    </row>
    <row r="150" spans="1:80" s="38" customFormat="1" ht="15" hidden="1" customHeight="1" x14ac:dyDescent="0.2">
      <c r="A150" s="96"/>
      <c r="B150" s="96"/>
      <c r="C150" s="151"/>
      <c r="D150" s="152"/>
      <c r="E150" s="152"/>
      <c r="F150" s="152"/>
      <c r="G150" s="152"/>
      <c r="H150" s="152"/>
      <c r="I150" s="152"/>
      <c r="J150" s="152"/>
      <c r="K150" s="152"/>
      <c r="L150" s="152"/>
      <c r="M150" s="152"/>
      <c r="N150" s="152"/>
      <c r="O150" s="152"/>
      <c r="P150" s="152"/>
      <c r="Q150" s="152"/>
      <c r="R150" s="152"/>
      <c r="S150" s="152"/>
      <c r="T150" s="152"/>
      <c r="U150" s="152"/>
      <c r="V150" s="152"/>
      <c r="W150" s="152"/>
      <c r="X150" s="152"/>
      <c r="Y150" s="152"/>
      <c r="Z150" s="153"/>
      <c r="AA150" s="102"/>
      <c r="AB150" s="102"/>
      <c r="AC150" s="102"/>
      <c r="AD150" s="102"/>
      <c r="AE150" s="102"/>
      <c r="AF150" s="102"/>
      <c r="AG150" s="102"/>
      <c r="AH150" s="102"/>
      <c r="AI150" s="102"/>
      <c r="AJ150" s="102"/>
      <c r="AK150" s="102"/>
      <c r="AL150" s="102"/>
      <c r="AM150" s="102"/>
      <c r="AN150" s="102"/>
      <c r="AO150" s="102"/>
      <c r="AP150" s="102"/>
      <c r="AQ150" s="102"/>
      <c r="AR150" s="102"/>
      <c r="AS150" s="102"/>
      <c r="AT150" s="102"/>
      <c r="AU150" s="102"/>
      <c r="AV150" s="102"/>
      <c r="AW150" s="102"/>
      <c r="AX150" s="102"/>
      <c r="AY150" s="102"/>
      <c r="AZ150" s="102"/>
      <c r="BA150" s="102"/>
      <c r="BB150" s="102"/>
      <c r="BC150" s="102"/>
      <c r="BD150" s="102"/>
      <c r="BE150" s="102"/>
      <c r="BF150" s="102"/>
      <c r="BG150" s="102"/>
      <c r="BH150" s="102"/>
      <c r="BI150" s="102"/>
      <c r="BJ150" s="102"/>
      <c r="BK150" s="102"/>
      <c r="BL150" s="102"/>
      <c r="BM150" s="102"/>
      <c r="BN150" s="102"/>
      <c r="BO150" s="102"/>
      <c r="BP150" s="102"/>
      <c r="BQ150" s="102"/>
      <c r="CA150" s="38" t="s">
        <v>98</v>
      </c>
    </row>
    <row r="151" spans="1:80" s="38" customFormat="1" ht="15" customHeight="1" x14ac:dyDescent="0.2">
      <c r="A151" s="96"/>
      <c r="B151" s="96"/>
      <c r="C151" s="151" t="s">
        <v>129</v>
      </c>
      <c r="D151" s="152"/>
      <c r="E151" s="152"/>
      <c r="F151" s="152"/>
      <c r="G151" s="152"/>
      <c r="H151" s="152"/>
      <c r="I151" s="152"/>
      <c r="J151" s="152"/>
      <c r="K151" s="152"/>
      <c r="L151" s="152"/>
      <c r="M151" s="152"/>
      <c r="N151" s="152"/>
      <c r="O151" s="152"/>
      <c r="P151" s="152"/>
      <c r="Q151" s="152"/>
      <c r="R151" s="152"/>
      <c r="S151" s="152"/>
      <c r="T151" s="152"/>
      <c r="U151" s="152"/>
      <c r="V151" s="152"/>
      <c r="W151" s="152"/>
      <c r="X151" s="152"/>
      <c r="Y151" s="152"/>
      <c r="Z151" s="153"/>
      <c r="AA151" s="102"/>
      <c r="AB151" s="102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M151" s="102"/>
      <c r="AN151" s="102"/>
      <c r="AO151" s="102"/>
      <c r="AP151" s="102"/>
      <c r="AQ151" s="102"/>
      <c r="AR151" s="102"/>
      <c r="AS151" s="102"/>
      <c r="AT151" s="102"/>
      <c r="AU151" s="102"/>
      <c r="AV151" s="102"/>
      <c r="AW151" s="102"/>
      <c r="AX151" s="102"/>
      <c r="AY151" s="102"/>
      <c r="AZ151" s="102"/>
      <c r="BA151" s="102"/>
      <c r="BB151" s="102"/>
      <c r="BC151" s="102"/>
      <c r="BD151" s="102"/>
      <c r="BE151" s="102"/>
      <c r="BF151" s="102"/>
      <c r="BG151" s="102"/>
      <c r="BH151" s="102"/>
      <c r="BI151" s="102"/>
      <c r="BJ151" s="102"/>
      <c r="BK151" s="102"/>
      <c r="BL151" s="102"/>
      <c r="BM151" s="102"/>
      <c r="BN151" s="102"/>
      <c r="BO151" s="102"/>
      <c r="BP151" s="102"/>
      <c r="BQ151" s="102"/>
    </row>
    <row r="152" spans="1:80" ht="15" customHeight="1" x14ac:dyDescent="0.2">
      <c r="A152" s="101"/>
      <c r="B152" s="101"/>
      <c r="C152" s="204" t="s">
        <v>126</v>
      </c>
      <c r="D152" s="205"/>
      <c r="E152" s="205"/>
      <c r="F152" s="205"/>
      <c r="G152" s="205"/>
      <c r="H152" s="205"/>
      <c r="I152" s="205"/>
      <c r="J152" s="205"/>
      <c r="K152" s="205"/>
      <c r="L152" s="205"/>
      <c r="M152" s="205"/>
      <c r="N152" s="205"/>
      <c r="O152" s="205"/>
      <c r="P152" s="205"/>
      <c r="Q152" s="205"/>
      <c r="R152" s="205"/>
      <c r="S152" s="205"/>
      <c r="T152" s="205"/>
      <c r="U152" s="205"/>
      <c r="V152" s="205"/>
      <c r="W152" s="205"/>
      <c r="X152" s="205"/>
      <c r="Y152" s="205"/>
      <c r="Z152" s="206"/>
      <c r="AA152" s="215">
        <v>122.25</v>
      </c>
      <c r="AB152" s="215"/>
      <c r="AC152" s="215"/>
      <c r="AD152" s="215"/>
      <c r="AE152" s="215"/>
      <c r="AF152" s="215">
        <v>0</v>
      </c>
      <c r="AG152" s="215"/>
      <c r="AH152" s="215"/>
      <c r="AI152" s="215"/>
      <c r="AJ152" s="215"/>
      <c r="AK152" s="215">
        <v>122.25</v>
      </c>
      <c r="AL152" s="215"/>
      <c r="AM152" s="215"/>
      <c r="AN152" s="215"/>
      <c r="AO152" s="215"/>
      <c r="AP152" s="215">
        <v>124.25</v>
      </c>
      <c r="AQ152" s="215"/>
      <c r="AR152" s="215"/>
      <c r="AS152" s="215"/>
      <c r="AT152" s="215"/>
      <c r="AU152" s="215">
        <v>0</v>
      </c>
      <c r="AV152" s="215"/>
      <c r="AW152" s="215"/>
      <c r="AX152" s="215"/>
      <c r="AY152" s="215"/>
      <c r="AZ152" s="215">
        <f>AP152+AU152</f>
        <v>124.25</v>
      </c>
      <c r="BA152" s="215"/>
      <c r="BB152" s="215"/>
      <c r="BC152" s="215"/>
      <c r="BD152" s="215">
        <f>IF(AA152=0,0,AP152/AA152*100-100)</f>
        <v>1.6359918200408998</v>
      </c>
      <c r="BE152" s="215"/>
      <c r="BF152" s="215"/>
      <c r="BG152" s="215"/>
      <c r="BH152" s="215"/>
      <c r="BI152" s="215">
        <f>IF(AF152=0,0,AU152/AF152*100-100)</f>
        <v>0</v>
      </c>
      <c r="BJ152" s="215"/>
      <c r="BK152" s="215"/>
      <c r="BL152" s="215"/>
      <c r="BM152" s="215"/>
      <c r="BN152" s="215">
        <f>IF(AK152=0,0,AZ152/AK152*100-100)</f>
        <v>1.6359918200408998</v>
      </c>
      <c r="BO152" s="215"/>
      <c r="BP152" s="215"/>
      <c r="BQ152" s="215"/>
    </row>
    <row r="153" spans="1:80" ht="12.75" customHeight="1" x14ac:dyDescent="0.2">
      <c r="A153" s="101"/>
      <c r="B153" s="101"/>
      <c r="C153" s="204" t="s">
        <v>206</v>
      </c>
      <c r="D153" s="213"/>
      <c r="E153" s="213"/>
      <c r="F153" s="213"/>
      <c r="G153" s="213"/>
      <c r="H153" s="213"/>
      <c r="I153" s="213"/>
      <c r="J153" s="213"/>
      <c r="K153" s="213"/>
      <c r="L153" s="213"/>
      <c r="M153" s="213"/>
      <c r="N153" s="213"/>
      <c r="O153" s="213"/>
      <c r="P153" s="213"/>
      <c r="Q153" s="213"/>
      <c r="R153" s="213"/>
      <c r="S153" s="213"/>
      <c r="T153" s="213"/>
      <c r="U153" s="213"/>
      <c r="V153" s="213"/>
      <c r="W153" s="213"/>
      <c r="X153" s="213"/>
      <c r="Y153" s="213"/>
      <c r="Z153" s="213"/>
      <c r="AA153" s="213"/>
      <c r="AB153" s="213"/>
      <c r="AC153" s="213"/>
      <c r="AD153" s="213"/>
      <c r="AE153" s="213"/>
      <c r="AF153" s="213"/>
      <c r="AG153" s="213"/>
      <c r="AH153" s="213"/>
      <c r="AI153" s="213"/>
      <c r="AJ153" s="213"/>
      <c r="AK153" s="213"/>
      <c r="AL153" s="213"/>
      <c r="AM153" s="213"/>
      <c r="AN153" s="213"/>
      <c r="AO153" s="213"/>
      <c r="AP153" s="213"/>
      <c r="AQ153" s="213"/>
      <c r="AR153" s="213"/>
      <c r="AS153" s="213"/>
      <c r="AT153" s="213"/>
      <c r="AU153" s="213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3"/>
      <c r="BF153" s="213"/>
      <c r="BG153" s="213"/>
      <c r="BH153" s="213"/>
      <c r="BI153" s="213"/>
      <c r="BJ153" s="213"/>
      <c r="BK153" s="213"/>
      <c r="BL153" s="213"/>
      <c r="BM153" s="213"/>
      <c r="BN153" s="213"/>
      <c r="BO153" s="213"/>
      <c r="BP153" s="213"/>
      <c r="BQ153" s="214"/>
      <c r="CB153" s="1" t="s">
        <v>205</v>
      </c>
    </row>
    <row r="154" spans="1:80" ht="15" customHeight="1" x14ac:dyDescent="0.2">
      <c r="A154" s="101"/>
      <c r="B154" s="101"/>
      <c r="C154" s="204" t="s">
        <v>130</v>
      </c>
      <c r="D154" s="205"/>
      <c r="E154" s="205"/>
      <c r="F154" s="205"/>
      <c r="G154" s="205"/>
      <c r="H154" s="205"/>
      <c r="I154" s="205"/>
      <c r="J154" s="205"/>
      <c r="K154" s="205"/>
      <c r="L154" s="205"/>
      <c r="M154" s="205"/>
      <c r="N154" s="205"/>
      <c r="O154" s="205"/>
      <c r="P154" s="205"/>
      <c r="Q154" s="205"/>
      <c r="R154" s="205"/>
      <c r="S154" s="205"/>
      <c r="T154" s="205"/>
      <c r="U154" s="205"/>
      <c r="V154" s="205"/>
      <c r="W154" s="205"/>
      <c r="X154" s="205"/>
      <c r="Y154" s="205"/>
      <c r="Z154" s="206"/>
      <c r="AA154" s="215">
        <v>136042</v>
      </c>
      <c r="AB154" s="215"/>
      <c r="AC154" s="215"/>
      <c r="AD154" s="215"/>
      <c r="AE154" s="215"/>
      <c r="AF154" s="215">
        <v>0</v>
      </c>
      <c r="AG154" s="215"/>
      <c r="AH154" s="215"/>
      <c r="AI154" s="215"/>
      <c r="AJ154" s="215"/>
      <c r="AK154" s="215">
        <v>136042</v>
      </c>
      <c r="AL154" s="215"/>
      <c r="AM154" s="215"/>
      <c r="AN154" s="215"/>
      <c r="AO154" s="215"/>
      <c r="AP154" s="215">
        <v>301316</v>
      </c>
      <c r="AQ154" s="215"/>
      <c r="AR154" s="215"/>
      <c r="AS154" s="215"/>
      <c r="AT154" s="215"/>
      <c r="AU154" s="215">
        <v>297500</v>
      </c>
      <c r="AV154" s="215"/>
      <c r="AW154" s="215"/>
      <c r="AX154" s="215"/>
      <c r="AY154" s="215"/>
      <c r="AZ154" s="215">
        <f>AP154+AU154</f>
        <v>598816</v>
      </c>
      <c r="BA154" s="215"/>
      <c r="BB154" s="215"/>
      <c r="BC154" s="215"/>
      <c r="BD154" s="215">
        <f>IF(AA154=0,0,AP154/AA154*100-100)</f>
        <v>121.48748180708898</v>
      </c>
      <c r="BE154" s="215"/>
      <c r="BF154" s="215"/>
      <c r="BG154" s="215"/>
      <c r="BH154" s="215"/>
      <c r="BI154" s="215">
        <f>IF(AF154=0,0,AU154/AF154*100-100)</f>
        <v>0</v>
      </c>
      <c r="BJ154" s="215"/>
      <c r="BK154" s="215"/>
      <c r="BL154" s="215"/>
      <c r="BM154" s="215"/>
      <c r="BN154" s="215">
        <f>IF(AK154=0,0,AZ154/AK154*100-100)</f>
        <v>340.1699475162082</v>
      </c>
      <c r="BO154" s="215"/>
      <c r="BP154" s="215"/>
      <c r="BQ154" s="215"/>
    </row>
    <row r="155" spans="1:80" ht="25.5" customHeight="1" x14ac:dyDescent="0.2">
      <c r="A155" s="101"/>
      <c r="B155" s="101"/>
      <c r="C155" s="204" t="s">
        <v>204</v>
      </c>
      <c r="D155" s="213"/>
      <c r="E155" s="213"/>
      <c r="F155" s="213"/>
      <c r="G155" s="213"/>
      <c r="H155" s="213"/>
      <c r="I155" s="213"/>
      <c r="J155" s="213"/>
      <c r="K155" s="213"/>
      <c r="L155" s="213"/>
      <c r="M155" s="213"/>
      <c r="N155" s="213"/>
      <c r="O155" s="213"/>
      <c r="P155" s="213"/>
      <c r="Q155" s="213"/>
      <c r="R155" s="213"/>
      <c r="S155" s="213"/>
      <c r="T155" s="213"/>
      <c r="U155" s="213"/>
      <c r="V155" s="213"/>
      <c r="W155" s="213"/>
      <c r="X155" s="213"/>
      <c r="Y155" s="213"/>
      <c r="Z155" s="213"/>
      <c r="AA155" s="213"/>
      <c r="AB155" s="213"/>
      <c r="AC155" s="213"/>
      <c r="AD155" s="213"/>
      <c r="AE155" s="213"/>
      <c r="AF155" s="213"/>
      <c r="AG155" s="213"/>
      <c r="AH155" s="213"/>
      <c r="AI155" s="213"/>
      <c r="AJ155" s="213"/>
      <c r="AK155" s="213"/>
      <c r="AL155" s="213"/>
      <c r="AM155" s="213"/>
      <c r="AN155" s="213"/>
      <c r="AO155" s="213"/>
      <c r="AP155" s="213"/>
      <c r="AQ155" s="213"/>
      <c r="AR155" s="213"/>
      <c r="AS155" s="213"/>
      <c r="AT155" s="213"/>
      <c r="AU155" s="213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3"/>
      <c r="BF155" s="213"/>
      <c r="BG155" s="213"/>
      <c r="BH155" s="213"/>
      <c r="BI155" s="213"/>
      <c r="BJ155" s="213"/>
      <c r="BK155" s="213"/>
      <c r="BL155" s="213"/>
      <c r="BM155" s="213"/>
      <c r="BN155" s="213"/>
      <c r="BO155" s="213"/>
      <c r="BP155" s="213"/>
      <c r="BQ155" s="214"/>
      <c r="CB155" s="1" t="s">
        <v>207</v>
      </c>
    </row>
    <row r="156" spans="1:80" ht="15" customHeight="1" x14ac:dyDescent="0.2">
      <c r="A156" s="101"/>
      <c r="B156" s="101"/>
      <c r="C156" s="204" t="s">
        <v>132</v>
      </c>
      <c r="D156" s="205"/>
      <c r="E156" s="205"/>
      <c r="F156" s="205"/>
      <c r="G156" s="205"/>
      <c r="H156" s="205"/>
      <c r="I156" s="205"/>
      <c r="J156" s="205"/>
      <c r="K156" s="205"/>
      <c r="L156" s="205"/>
      <c r="M156" s="205"/>
      <c r="N156" s="205"/>
      <c r="O156" s="205"/>
      <c r="P156" s="205"/>
      <c r="Q156" s="205"/>
      <c r="R156" s="205"/>
      <c r="S156" s="205"/>
      <c r="T156" s="205"/>
      <c r="U156" s="205"/>
      <c r="V156" s="205"/>
      <c r="W156" s="205"/>
      <c r="X156" s="205"/>
      <c r="Y156" s="205"/>
      <c r="Z156" s="206"/>
      <c r="AA156" s="215">
        <v>0</v>
      </c>
      <c r="AB156" s="215"/>
      <c r="AC156" s="215"/>
      <c r="AD156" s="215"/>
      <c r="AE156" s="215"/>
      <c r="AF156" s="215">
        <v>54464</v>
      </c>
      <c r="AG156" s="215"/>
      <c r="AH156" s="215"/>
      <c r="AI156" s="215"/>
      <c r="AJ156" s="215"/>
      <c r="AK156" s="215">
        <v>54464</v>
      </c>
      <c r="AL156" s="215"/>
      <c r="AM156" s="215"/>
      <c r="AN156" s="215"/>
      <c r="AO156" s="215"/>
      <c r="AP156" s="215">
        <v>0</v>
      </c>
      <c r="AQ156" s="215"/>
      <c r="AR156" s="215"/>
      <c r="AS156" s="215"/>
      <c r="AT156" s="215"/>
      <c r="AU156" s="215">
        <v>41217.18</v>
      </c>
      <c r="AV156" s="215"/>
      <c r="AW156" s="215"/>
      <c r="AX156" s="215"/>
      <c r="AY156" s="215"/>
      <c r="AZ156" s="215">
        <f>AP156+AU156</f>
        <v>41217.18</v>
      </c>
      <c r="BA156" s="215"/>
      <c r="BB156" s="215"/>
      <c r="BC156" s="215"/>
      <c r="BD156" s="215">
        <f>IF(AA156=0,0,AP156/AA156*100-100)</f>
        <v>0</v>
      </c>
      <c r="BE156" s="215"/>
      <c r="BF156" s="215"/>
      <c r="BG156" s="215"/>
      <c r="BH156" s="215"/>
      <c r="BI156" s="215">
        <f>IF(AF156=0,0,AU156/AF156*100-100)</f>
        <v>-24.322157755581657</v>
      </c>
      <c r="BJ156" s="215"/>
      <c r="BK156" s="215"/>
      <c r="BL156" s="215"/>
      <c r="BM156" s="215"/>
      <c r="BN156" s="215">
        <f>IF(AK156=0,0,AZ156/AK156*100-100)</f>
        <v>-24.322157755581657</v>
      </c>
      <c r="BO156" s="215"/>
      <c r="BP156" s="215"/>
      <c r="BQ156" s="215"/>
    </row>
    <row r="157" spans="1:80" ht="12.75" customHeight="1" x14ac:dyDescent="0.2">
      <c r="A157" s="101"/>
      <c r="B157" s="101"/>
      <c r="C157" s="204" t="s">
        <v>209</v>
      </c>
      <c r="D157" s="213"/>
      <c r="E157" s="213"/>
      <c r="F157" s="213"/>
      <c r="G157" s="213"/>
      <c r="H157" s="213"/>
      <c r="I157" s="213"/>
      <c r="J157" s="213"/>
      <c r="K157" s="213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3"/>
      <c r="AA157" s="213"/>
      <c r="AB157" s="213"/>
      <c r="AC157" s="213"/>
      <c r="AD157" s="213"/>
      <c r="AE157" s="213"/>
      <c r="AF157" s="213"/>
      <c r="AG157" s="213"/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3"/>
      <c r="AU157" s="213"/>
      <c r="AV157" s="213"/>
      <c r="AW157" s="213"/>
      <c r="AX157" s="213"/>
      <c r="AY157" s="213"/>
      <c r="AZ157" s="213"/>
      <c r="BA157" s="213"/>
      <c r="BB157" s="213"/>
      <c r="BC157" s="213"/>
      <c r="BD157" s="213"/>
      <c r="BE157" s="213"/>
      <c r="BF157" s="213"/>
      <c r="BG157" s="213"/>
      <c r="BH157" s="213"/>
      <c r="BI157" s="213"/>
      <c r="BJ157" s="213"/>
      <c r="BK157" s="213"/>
      <c r="BL157" s="213"/>
      <c r="BM157" s="213"/>
      <c r="BN157" s="213"/>
      <c r="BO157" s="213"/>
      <c r="BP157" s="213"/>
      <c r="BQ157" s="214"/>
      <c r="CB157" s="1" t="s">
        <v>208</v>
      </c>
    </row>
    <row r="158" spans="1:80" ht="25.5" customHeight="1" x14ac:dyDescent="0.2">
      <c r="A158" s="101"/>
      <c r="B158" s="101"/>
      <c r="C158" s="204" t="s">
        <v>135</v>
      </c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205"/>
      <c r="S158" s="205"/>
      <c r="T158" s="205"/>
      <c r="U158" s="205"/>
      <c r="V158" s="205"/>
      <c r="W158" s="205"/>
      <c r="X158" s="205"/>
      <c r="Y158" s="205"/>
      <c r="Z158" s="206"/>
      <c r="AA158" s="215">
        <v>0</v>
      </c>
      <c r="AB158" s="215"/>
      <c r="AC158" s="215"/>
      <c r="AD158" s="215"/>
      <c r="AE158" s="215"/>
      <c r="AF158" s="215">
        <v>0</v>
      </c>
      <c r="AG158" s="215"/>
      <c r="AH158" s="215"/>
      <c r="AI158" s="215"/>
      <c r="AJ158" s="215"/>
      <c r="AK158" s="215">
        <v>0</v>
      </c>
      <c r="AL158" s="215"/>
      <c r="AM158" s="215"/>
      <c r="AN158" s="215"/>
      <c r="AO158" s="215"/>
      <c r="AP158" s="215">
        <v>5915.58</v>
      </c>
      <c r="AQ158" s="215"/>
      <c r="AR158" s="215"/>
      <c r="AS158" s="215"/>
      <c r="AT158" s="215"/>
      <c r="AU158" s="215">
        <v>760</v>
      </c>
      <c r="AV158" s="215"/>
      <c r="AW158" s="215"/>
      <c r="AX158" s="215"/>
      <c r="AY158" s="215"/>
      <c r="AZ158" s="215">
        <f>AP158+AU158</f>
        <v>6675.58</v>
      </c>
      <c r="BA158" s="215"/>
      <c r="BB158" s="215"/>
      <c r="BC158" s="215"/>
      <c r="BD158" s="215">
        <f>IF(AA158=0,0,AP158/AA158*100-100)</f>
        <v>0</v>
      </c>
      <c r="BE158" s="215"/>
      <c r="BF158" s="215"/>
      <c r="BG158" s="215"/>
      <c r="BH158" s="215"/>
      <c r="BI158" s="215">
        <f>IF(AF158=0,0,AU158/AF158*100-100)</f>
        <v>0</v>
      </c>
      <c r="BJ158" s="215"/>
      <c r="BK158" s="215"/>
      <c r="BL158" s="215"/>
      <c r="BM158" s="215"/>
      <c r="BN158" s="215">
        <f>IF(AK158=0,0,AZ158/AK158*100-100)</f>
        <v>0</v>
      </c>
      <c r="BO158" s="215"/>
      <c r="BP158" s="215"/>
      <c r="BQ158" s="215"/>
    </row>
    <row r="159" spans="1:80" ht="12.75" customHeight="1" x14ac:dyDescent="0.2">
      <c r="A159" s="101"/>
      <c r="B159" s="101"/>
      <c r="C159" s="204" t="s">
        <v>211</v>
      </c>
      <c r="D159" s="213"/>
      <c r="E159" s="213"/>
      <c r="F159" s="213"/>
      <c r="G159" s="213"/>
      <c r="H159" s="213"/>
      <c r="I159" s="213"/>
      <c r="J159" s="213"/>
      <c r="K159" s="213"/>
      <c r="L159" s="213"/>
      <c r="M159" s="213"/>
      <c r="N159" s="213"/>
      <c r="O159" s="213"/>
      <c r="P159" s="213"/>
      <c r="Q159" s="213"/>
      <c r="R159" s="213"/>
      <c r="S159" s="213"/>
      <c r="T159" s="213"/>
      <c r="U159" s="213"/>
      <c r="V159" s="213"/>
      <c r="W159" s="213"/>
      <c r="X159" s="213"/>
      <c r="Y159" s="213"/>
      <c r="Z159" s="213"/>
      <c r="AA159" s="213"/>
      <c r="AB159" s="213"/>
      <c r="AC159" s="213"/>
      <c r="AD159" s="213"/>
      <c r="AE159" s="213"/>
      <c r="AF159" s="213"/>
      <c r="AG159" s="213"/>
      <c r="AH159" s="213"/>
      <c r="AI159" s="213"/>
      <c r="AJ159" s="213"/>
      <c r="AK159" s="213"/>
      <c r="AL159" s="213"/>
      <c r="AM159" s="213"/>
      <c r="AN159" s="213"/>
      <c r="AO159" s="213"/>
      <c r="AP159" s="213"/>
      <c r="AQ159" s="213"/>
      <c r="AR159" s="213"/>
      <c r="AS159" s="213"/>
      <c r="AT159" s="213"/>
      <c r="AU159" s="213"/>
      <c r="AV159" s="213"/>
      <c r="AW159" s="213"/>
      <c r="AX159" s="213"/>
      <c r="AY159" s="213"/>
      <c r="AZ159" s="213"/>
      <c r="BA159" s="213"/>
      <c r="BB159" s="213"/>
      <c r="BC159" s="213"/>
      <c r="BD159" s="213"/>
      <c r="BE159" s="213"/>
      <c r="BF159" s="213"/>
      <c r="BG159" s="213"/>
      <c r="BH159" s="213"/>
      <c r="BI159" s="213"/>
      <c r="BJ159" s="213"/>
      <c r="BK159" s="213"/>
      <c r="BL159" s="213"/>
      <c r="BM159" s="213"/>
      <c r="BN159" s="213"/>
      <c r="BO159" s="213"/>
      <c r="BP159" s="213"/>
      <c r="BQ159" s="214"/>
      <c r="CB159" s="1" t="s">
        <v>210</v>
      </c>
    </row>
    <row r="160" spans="1:80" ht="15" customHeight="1" x14ac:dyDescent="0.2">
      <c r="A160" s="101"/>
      <c r="B160" s="101"/>
      <c r="C160" s="204" t="s">
        <v>137</v>
      </c>
      <c r="D160" s="205"/>
      <c r="E160" s="205"/>
      <c r="F160" s="205"/>
      <c r="G160" s="205"/>
      <c r="H160" s="205"/>
      <c r="I160" s="205"/>
      <c r="J160" s="205"/>
      <c r="K160" s="205"/>
      <c r="L160" s="205"/>
      <c r="M160" s="205"/>
      <c r="N160" s="205"/>
      <c r="O160" s="205"/>
      <c r="P160" s="205"/>
      <c r="Q160" s="205"/>
      <c r="R160" s="205"/>
      <c r="S160" s="205"/>
      <c r="T160" s="205"/>
      <c r="U160" s="205"/>
      <c r="V160" s="205"/>
      <c r="W160" s="205"/>
      <c r="X160" s="205"/>
      <c r="Y160" s="205"/>
      <c r="Z160" s="206"/>
      <c r="AA160" s="215">
        <v>3965</v>
      </c>
      <c r="AB160" s="215"/>
      <c r="AC160" s="215"/>
      <c r="AD160" s="215"/>
      <c r="AE160" s="215"/>
      <c r="AF160" s="215">
        <v>0</v>
      </c>
      <c r="AG160" s="215"/>
      <c r="AH160" s="215"/>
      <c r="AI160" s="215"/>
      <c r="AJ160" s="215"/>
      <c r="AK160" s="215">
        <v>3965</v>
      </c>
      <c r="AL160" s="215"/>
      <c r="AM160" s="215"/>
      <c r="AN160" s="215"/>
      <c r="AO160" s="215"/>
      <c r="AP160" s="215">
        <v>12645</v>
      </c>
      <c r="AQ160" s="215"/>
      <c r="AR160" s="215"/>
      <c r="AS160" s="215"/>
      <c r="AT160" s="215"/>
      <c r="AU160" s="215">
        <v>0</v>
      </c>
      <c r="AV160" s="215"/>
      <c r="AW160" s="215"/>
      <c r="AX160" s="215"/>
      <c r="AY160" s="215"/>
      <c r="AZ160" s="215">
        <f>AP160+AU160</f>
        <v>12645</v>
      </c>
      <c r="BA160" s="215"/>
      <c r="BB160" s="215"/>
      <c r="BC160" s="215"/>
      <c r="BD160" s="215">
        <f>IF(AA160=0,0,AP160/AA160*100-100)</f>
        <v>218.91551071878939</v>
      </c>
      <c r="BE160" s="215"/>
      <c r="BF160" s="215"/>
      <c r="BG160" s="215"/>
      <c r="BH160" s="215"/>
      <c r="BI160" s="215">
        <f>IF(AF160=0,0,AU160/AF160*100-100)</f>
        <v>0</v>
      </c>
      <c r="BJ160" s="215"/>
      <c r="BK160" s="215"/>
      <c r="BL160" s="215"/>
      <c r="BM160" s="215"/>
      <c r="BN160" s="215">
        <f>IF(AK160=0,0,AZ160/AK160*100-100)</f>
        <v>218.91551071878939</v>
      </c>
      <c r="BO160" s="215"/>
      <c r="BP160" s="215"/>
      <c r="BQ160" s="215"/>
    </row>
    <row r="161" spans="1:80" ht="12.75" customHeight="1" x14ac:dyDescent="0.2">
      <c r="A161" s="101"/>
      <c r="B161" s="101"/>
      <c r="C161" s="204" t="s">
        <v>213</v>
      </c>
      <c r="D161" s="213"/>
      <c r="E161" s="213"/>
      <c r="F161" s="213"/>
      <c r="G161" s="213"/>
      <c r="H161" s="213"/>
      <c r="I161" s="213"/>
      <c r="J161" s="213"/>
      <c r="K161" s="213"/>
      <c r="L161" s="213"/>
      <c r="M161" s="213"/>
      <c r="N161" s="213"/>
      <c r="O161" s="213"/>
      <c r="P161" s="213"/>
      <c r="Q161" s="213"/>
      <c r="R161" s="213"/>
      <c r="S161" s="213"/>
      <c r="T161" s="213"/>
      <c r="U161" s="213"/>
      <c r="V161" s="213"/>
      <c r="W161" s="213"/>
      <c r="X161" s="213"/>
      <c r="Y161" s="213"/>
      <c r="Z161" s="213"/>
      <c r="AA161" s="213"/>
      <c r="AB161" s="213"/>
      <c r="AC161" s="213"/>
      <c r="AD161" s="213"/>
      <c r="AE161" s="213"/>
      <c r="AF161" s="213"/>
      <c r="AG161" s="213"/>
      <c r="AH161" s="213"/>
      <c r="AI161" s="213"/>
      <c r="AJ161" s="213"/>
      <c r="AK161" s="213"/>
      <c r="AL161" s="213"/>
      <c r="AM161" s="213"/>
      <c r="AN161" s="213"/>
      <c r="AO161" s="213"/>
      <c r="AP161" s="213"/>
      <c r="AQ161" s="213"/>
      <c r="AR161" s="213"/>
      <c r="AS161" s="213"/>
      <c r="AT161" s="213"/>
      <c r="AU161" s="213"/>
      <c r="AV161" s="213"/>
      <c r="AW161" s="213"/>
      <c r="AX161" s="213"/>
      <c r="AY161" s="213"/>
      <c r="AZ161" s="213"/>
      <c r="BA161" s="213"/>
      <c r="BB161" s="213"/>
      <c r="BC161" s="213"/>
      <c r="BD161" s="213"/>
      <c r="BE161" s="213"/>
      <c r="BF161" s="213"/>
      <c r="BG161" s="213"/>
      <c r="BH161" s="213"/>
      <c r="BI161" s="213"/>
      <c r="BJ161" s="213"/>
      <c r="BK161" s="213"/>
      <c r="BL161" s="213"/>
      <c r="BM161" s="213"/>
      <c r="BN161" s="213"/>
      <c r="BO161" s="213"/>
      <c r="BP161" s="213"/>
      <c r="BQ161" s="214"/>
      <c r="CB161" s="1" t="s">
        <v>212</v>
      </c>
    </row>
    <row r="162" spans="1:80" ht="25.5" customHeight="1" x14ac:dyDescent="0.2">
      <c r="A162" s="101"/>
      <c r="B162" s="101"/>
      <c r="C162" s="204" t="s">
        <v>140</v>
      </c>
      <c r="D162" s="205"/>
      <c r="E162" s="205"/>
      <c r="F162" s="205"/>
      <c r="G162" s="205"/>
      <c r="H162" s="205"/>
      <c r="I162" s="205"/>
      <c r="J162" s="205"/>
      <c r="K162" s="205"/>
      <c r="L162" s="205"/>
      <c r="M162" s="205"/>
      <c r="N162" s="205"/>
      <c r="O162" s="205"/>
      <c r="P162" s="205"/>
      <c r="Q162" s="205"/>
      <c r="R162" s="205"/>
      <c r="S162" s="205"/>
      <c r="T162" s="205"/>
      <c r="U162" s="205"/>
      <c r="V162" s="205"/>
      <c r="W162" s="205"/>
      <c r="X162" s="205"/>
      <c r="Y162" s="205"/>
      <c r="Z162" s="206"/>
      <c r="AA162" s="215">
        <v>0</v>
      </c>
      <c r="AB162" s="215"/>
      <c r="AC162" s="215"/>
      <c r="AD162" s="215"/>
      <c r="AE162" s="215"/>
      <c r="AF162" s="215">
        <v>0</v>
      </c>
      <c r="AG162" s="215"/>
      <c r="AH162" s="215"/>
      <c r="AI162" s="215"/>
      <c r="AJ162" s="215"/>
      <c r="AK162" s="215">
        <v>0</v>
      </c>
      <c r="AL162" s="215"/>
      <c r="AM162" s="215"/>
      <c r="AN162" s="215"/>
      <c r="AO162" s="215"/>
      <c r="AP162" s="215">
        <v>0</v>
      </c>
      <c r="AQ162" s="215"/>
      <c r="AR162" s="215"/>
      <c r="AS162" s="215"/>
      <c r="AT162" s="215"/>
      <c r="AU162" s="215">
        <v>218272.89</v>
      </c>
      <c r="AV162" s="215"/>
      <c r="AW162" s="215"/>
      <c r="AX162" s="215"/>
      <c r="AY162" s="215"/>
      <c r="AZ162" s="215">
        <f>AP162+AU162</f>
        <v>218272.89</v>
      </c>
      <c r="BA162" s="215"/>
      <c r="BB162" s="215"/>
      <c r="BC162" s="215"/>
      <c r="BD162" s="215">
        <f>IF(AA162=0,0,AP162/AA162*100-100)</f>
        <v>0</v>
      </c>
      <c r="BE162" s="215"/>
      <c r="BF162" s="215"/>
      <c r="BG162" s="215"/>
      <c r="BH162" s="215"/>
      <c r="BI162" s="215">
        <f>IF(AF162=0,0,AU162/AF162*100-100)</f>
        <v>0</v>
      </c>
      <c r="BJ162" s="215"/>
      <c r="BK162" s="215"/>
      <c r="BL162" s="215"/>
      <c r="BM162" s="215"/>
      <c r="BN162" s="215">
        <f>IF(AK162=0,0,AZ162/AK162*100-100)</f>
        <v>0</v>
      </c>
      <c r="BO162" s="215"/>
      <c r="BP162" s="215"/>
      <c r="BQ162" s="215"/>
    </row>
    <row r="163" spans="1:80" ht="25.5" customHeight="1" x14ac:dyDescent="0.2">
      <c r="A163" s="101"/>
      <c r="B163" s="101"/>
      <c r="C163" s="204" t="s">
        <v>202</v>
      </c>
      <c r="D163" s="213"/>
      <c r="E163" s="213"/>
      <c r="F163" s="213"/>
      <c r="G163" s="213"/>
      <c r="H163" s="213"/>
      <c r="I163" s="213"/>
      <c r="J163" s="213"/>
      <c r="K163" s="213"/>
      <c r="L163" s="213"/>
      <c r="M163" s="213"/>
      <c r="N163" s="213"/>
      <c r="O163" s="213"/>
      <c r="P163" s="213"/>
      <c r="Q163" s="213"/>
      <c r="R163" s="213"/>
      <c r="S163" s="213"/>
      <c r="T163" s="213"/>
      <c r="U163" s="213"/>
      <c r="V163" s="213"/>
      <c r="W163" s="213"/>
      <c r="X163" s="213"/>
      <c r="Y163" s="213"/>
      <c r="Z163" s="213"/>
      <c r="AA163" s="213"/>
      <c r="AB163" s="213"/>
      <c r="AC163" s="213"/>
      <c r="AD163" s="213"/>
      <c r="AE163" s="213"/>
      <c r="AF163" s="213"/>
      <c r="AG163" s="213"/>
      <c r="AH163" s="213"/>
      <c r="AI163" s="213"/>
      <c r="AJ163" s="213"/>
      <c r="AK163" s="213"/>
      <c r="AL163" s="213"/>
      <c r="AM163" s="213"/>
      <c r="AN163" s="213"/>
      <c r="AO163" s="213"/>
      <c r="AP163" s="213"/>
      <c r="AQ163" s="213"/>
      <c r="AR163" s="213"/>
      <c r="AS163" s="213"/>
      <c r="AT163" s="213"/>
      <c r="AU163" s="213"/>
      <c r="AV163" s="213"/>
      <c r="AW163" s="213"/>
      <c r="AX163" s="213"/>
      <c r="AY163" s="213"/>
      <c r="AZ163" s="213"/>
      <c r="BA163" s="213"/>
      <c r="BB163" s="213"/>
      <c r="BC163" s="213"/>
      <c r="BD163" s="213"/>
      <c r="BE163" s="213"/>
      <c r="BF163" s="213"/>
      <c r="BG163" s="213"/>
      <c r="BH163" s="213"/>
      <c r="BI163" s="213"/>
      <c r="BJ163" s="213"/>
      <c r="BK163" s="213"/>
      <c r="BL163" s="213"/>
      <c r="BM163" s="213"/>
      <c r="BN163" s="213"/>
      <c r="BO163" s="213"/>
      <c r="BP163" s="213"/>
      <c r="BQ163" s="214"/>
      <c r="CB163" s="1" t="s">
        <v>214</v>
      </c>
    </row>
    <row r="164" spans="1:80" s="38" customFormat="1" ht="15" customHeight="1" x14ac:dyDescent="0.2">
      <c r="A164" s="96"/>
      <c r="B164" s="96"/>
      <c r="C164" s="210" t="s">
        <v>142</v>
      </c>
      <c r="D164" s="211"/>
      <c r="E164" s="211"/>
      <c r="F164" s="211"/>
      <c r="G164" s="211"/>
      <c r="H164" s="211"/>
      <c r="I164" s="211"/>
      <c r="J164" s="211"/>
      <c r="K164" s="211"/>
      <c r="L164" s="211"/>
      <c r="M164" s="211"/>
      <c r="N164" s="211"/>
      <c r="O164" s="211"/>
      <c r="P164" s="211"/>
      <c r="Q164" s="211"/>
      <c r="R164" s="211"/>
      <c r="S164" s="211"/>
      <c r="T164" s="211"/>
      <c r="U164" s="211"/>
      <c r="V164" s="211"/>
      <c r="W164" s="211"/>
      <c r="X164" s="211"/>
      <c r="Y164" s="211"/>
      <c r="Z164" s="212"/>
      <c r="AA164" s="102"/>
      <c r="AB164" s="102"/>
      <c r="AC164" s="102"/>
      <c r="AD164" s="102"/>
      <c r="AE164" s="102"/>
      <c r="AF164" s="102"/>
      <c r="AG164" s="102"/>
      <c r="AH164" s="102"/>
      <c r="AI164" s="102"/>
      <c r="AJ164" s="102"/>
      <c r="AK164" s="102"/>
      <c r="AL164" s="102"/>
      <c r="AM164" s="102"/>
      <c r="AN164" s="102"/>
      <c r="AO164" s="102"/>
      <c r="AP164" s="102"/>
      <c r="AQ164" s="102"/>
      <c r="AR164" s="102"/>
      <c r="AS164" s="102"/>
      <c r="AT164" s="102"/>
      <c r="AU164" s="102"/>
      <c r="AV164" s="102"/>
      <c r="AW164" s="102"/>
      <c r="AX164" s="102"/>
      <c r="AY164" s="102"/>
      <c r="AZ164" s="102"/>
      <c r="BA164" s="102"/>
      <c r="BB164" s="102"/>
      <c r="BC164" s="102"/>
      <c r="BD164" s="102"/>
      <c r="BE164" s="102"/>
      <c r="BF164" s="102"/>
      <c r="BG164" s="102"/>
      <c r="BH164" s="102"/>
      <c r="BI164" s="102"/>
      <c r="BJ164" s="102"/>
      <c r="BK164" s="102"/>
      <c r="BL164" s="102"/>
      <c r="BM164" s="102"/>
      <c r="BN164" s="102"/>
      <c r="BO164" s="102"/>
      <c r="BP164" s="102"/>
      <c r="BQ164" s="102"/>
    </row>
    <row r="165" spans="1:80" ht="15" customHeight="1" x14ac:dyDescent="0.2">
      <c r="A165" s="101"/>
      <c r="B165" s="101"/>
      <c r="C165" s="204" t="s">
        <v>143</v>
      </c>
      <c r="D165" s="205"/>
      <c r="E165" s="205"/>
      <c r="F165" s="205"/>
      <c r="G165" s="205"/>
      <c r="H165" s="205"/>
      <c r="I165" s="205"/>
      <c r="J165" s="205"/>
      <c r="K165" s="205"/>
      <c r="L165" s="205"/>
      <c r="M165" s="205"/>
      <c r="N165" s="205"/>
      <c r="O165" s="205"/>
      <c r="P165" s="205"/>
      <c r="Q165" s="205"/>
      <c r="R165" s="205"/>
      <c r="S165" s="205"/>
      <c r="T165" s="205"/>
      <c r="U165" s="205"/>
      <c r="V165" s="205"/>
      <c r="W165" s="205"/>
      <c r="X165" s="205"/>
      <c r="Y165" s="205"/>
      <c r="Z165" s="206"/>
      <c r="AA165" s="215">
        <v>7942</v>
      </c>
      <c r="AB165" s="215"/>
      <c r="AC165" s="215"/>
      <c r="AD165" s="215"/>
      <c r="AE165" s="215"/>
      <c r="AF165" s="215">
        <v>0</v>
      </c>
      <c r="AG165" s="215"/>
      <c r="AH165" s="215"/>
      <c r="AI165" s="215"/>
      <c r="AJ165" s="215"/>
      <c r="AK165" s="215">
        <v>7942</v>
      </c>
      <c r="AL165" s="215"/>
      <c r="AM165" s="215"/>
      <c r="AN165" s="215"/>
      <c r="AO165" s="215"/>
      <c r="AP165" s="215">
        <v>7152</v>
      </c>
      <c r="AQ165" s="215"/>
      <c r="AR165" s="215"/>
      <c r="AS165" s="215"/>
      <c r="AT165" s="215"/>
      <c r="AU165" s="215">
        <v>0</v>
      </c>
      <c r="AV165" s="215"/>
      <c r="AW165" s="215"/>
      <c r="AX165" s="215"/>
      <c r="AY165" s="215"/>
      <c r="AZ165" s="215">
        <f>AP165+AU165</f>
        <v>7152</v>
      </c>
      <c r="BA165" s="215"/>
      <c r="BB165" s="215"/>
      <c r="BC165" s="215"/>
      <c r="BD165" s="215">
        <f>IF(AA165=0,0,AP165/AA165*100-100)</f>
        <v>-9.9471165953160465</v>
      </c>
      <c r="BE165" s="215"/>
      <c r="BF165" s="215"/>
      <c r="BG165" s="215"/>
      <c r="BH165" s="215"/>
      <c r="BI165" s="215">
        <f>IF(AF165=0,0,AU165/AF165*100-100)</f>
        <v>0</v>
      </c>
      <c r="BJ165" s="215"/>
      <c r="BK165" s="215"/>
      <c r="BL165" s="215"/>
      <c r="BM165" s="215"/>
      <c r="BN165" s="215">
        <f>IF(AK165=0,0,AZ165/AK165*100-100)</f>
        <v>-9.9471165953160465</v>
      </c>
      <c r="BO165" s="215"/>
      <c r="BP165" s="215"/>
      <c r="BQ165" s="215"/>
    </row>
    <row r="166" spans="1:80" ht="12.75" customHeight="1" x14ac:dyDescent="0.2">
      <c r="A166" s="101"/>
      <c r="B166" s="101"/>
      <c r="C166" s="204" t="s">
        <v>216</v>
      </c>
      <c r="D166" s="213"/>
      <c r="E166" s="213"/>
      <c r="F166" s="213"/>
      <c r="G166" s="213"/>
      <c r="H166" s="213"/>
      <c r="I166" s="213"/>
      <c r="J166" s="213"/>
      <c r="K166" s="213"/>
      <c r="L166" s="213"/>
      <c r="M166" s="213"/>
      <c r="N166" s="213"/>
      <c r="O166" s="213"/>
      <c r="P166" s="213"/>
      <c r="Q166" s="213"/>
      <c r="R166" s="213"/>
      <c r="S166" s="213"/>
      <c r="T166" s="213"/>
      <c r="U166" s="213"/>
      <c r="V166" s="213"/>
      <c r="W166" s="213"/>
      <c r="X166" s="213"/>
      <c r="Y166" s="213"/>
      <c r="Z166" s="213"/>
      <c r="AA166" s="213"/>
      <c r="AB166" s="213"/>
      <c r="AC166" s="213"/>
      <c r="AD166" s="213"/>
      <c r="AE166" s="213"/>
      <c r="AF166" s="213"/>
      <c r="AG166" s="213"/>
      <c r="AH166" s="213"/>
      <c r="AI166" s="213"/>
      <c r="AJ166" s="213"/>
      <c r="AK166" s="213"/>
      <c r="AL166" s="213"/>
      <c r="AM166" s="213"/>
      <c r="AN166" s="213"/>
      <c r="AO166" s="213"/>
      <c r="AP166" s="213"/>
      <c r="AQ166" s="213"/>
      <c r="AR166" s="213"/>
      <c r="AS166" s="213"/>
      <c r="AT166" s="213"/>
      <c r="AU166" s="213"/>
      <c r="AV166" s="213"/>
      <c r="AW166" s="213"/>
      <c r="AX166" s="213"/>
      <c r="AY166" s="213"/>
      <c r="AZ166" s="213"/>
      <c r="BA166" s="213"/>
      <c r="BB166" s="213"/>
      <c r="BC166" s="213"/>
      <c r="BD166" s="213"/>
      <c r="BE166" s="213"/>
      <c r="BF166" s="213"/>
      <c r="BG166" s="213"/>
      <c r="BH166" s="213"/>
      <c r="BI166" s="213"/>
      <c r="BJ166" s="213"/>
      <c r="BK166" s="213"/>
      <c r="BL166" s="213"/>
      <c r="BM166" s="213"/>
      <c r="BN166" s="213"/>
      <c r="BO166" s="213"/>
      <c r="BP166" s="213"/>
      <c r="BQ166" s="214"/>
      <c r="CB166" s="1" t="s">
        <v>215</v>
      </c>
    </row>
    <row r="167" spans="1:80" ht="15" customHeight="1" x14ac:dyDescent="0.2">
      <c r="A167" s="101"/>
      <c r="B167" s="101"/>
      <c r="C167" s="204" t="s">
        <v>146</v>
      </c>
      <c r="D167" s="205"/>
      <c r="E167" s="205"/>
      <c r="F167" s="205"/>
      <c r="G167" s="205"/>
      <c r="H167" s="205"/>
      <c r="I167" s="205"/>
      <c r="J167" s="205"/>
      <c r="K167" s="205"/>
      <c r="L167" s="205"/>
      <c r="M167" s="205"/>
      <c r="N167" s="205"/>
      <c r="O167" s="205"/>
      <c r="P167" s="205"/>
      <c r="Q167" s="205"/>
      <c r="R167" s="205"/>
      <c r="S167" s="205"/>
      <c r="T167" s="205"/>
      <c r="U167" s="205"/>
      <c r="V167" s="205"/>
      <c r="W167" s="205"/>
      <c r="X167" s="205"/>
      <c r="Y167" s="205"/>
      <c r="Z167" s="206"/>
      <c r="AA167" s="215">
        <v>667</v>
      </c>
      <c r="AB167" s="215"/>
      <c r="AC167" s="215"/>
      <c r="AD167" s="215"/>
      <c r="AE167" s="215"/>
      <c r="AF167" s="215">
        <v>0</v>
      </c>
      <c r="AG167" s="215"/>
      <c r="AH167" s="215"/>
      <c r="AI167" s="215"/>
      <c r="AJ167" s="215"/>
      <c r="AK167" s="215">
        <v>667</v>
      </c>
      <c r="AL167" s="215"/>
      <c r="AM167" s="215"/>
      <c r="AN167" s="215"/>
      <c r="AO167" s="215"/>
      <c r="AP167" s="215">
        <v>252</v>
      </c>
      <c r="AQ167" s="215"/>
      <c r="AR167" s="215"/>
      <c r="AS167" s="215"/>
      <c r="AT167" s="215"/>
      <c r="AU167" s="215">
        <v>0</v>
      </c>
      <c r="AV167" s="215"/>
      <c r="AW167" s="215"/>
      <c r="AX167" s="215"/>
      <c r="AY167" s="215"/>
      <c r="AZ167" s="215">
        <f>AP167+AU167</f>
        <v>252</v>
      </c>
      <c r="BA167" s="215"/>
      <c r="BB167" s="215"/>
      <c r="BC167" s="215"/>
      <c r="BD167" s="215">
        <f>IF(AA167=0,0,AP167/AA167*100-100)</f>
        <v>-62.218890554722641</v>
      </c>
      <c r="BE167" s="215"/>
      <c r="BF167" s="215"/>
      <c r="BG167" s="215"/>
      <c r="BH167" s="215"/>
      <c r="BI167" s="215">
        <f>IF(AF167=0,0,AU167/AF167*100-100)</f>
        <v>0</v>
      </c>
      <c r="BJ167" s="215"/>
      <c r="BK167" s="215"/>
      <c r="BL167" s="215"/>
      <c r="BM167" s="215"/>
      <c r="BN167" s="215">
        <f>IF(AK167=0,0,AZ167/AK167*100-100)</f>
        <v>-62.218890554722641</v>
      </c>
      <c r="BO167" s="215"/>
      <c r="BP167" s="215"/>
      <c r="BQ167" s="215"/>
    </row>
    <row r="168" spans="1:80" ht="12.75" customHeight="1" x14ac:dyDescent="0.2">
      <c r="A168" s="101"/>
      <c r="B168" s="101"/>
      <c r="C168" s="204" t="s">
        <v>218</v>
      </c>
      <c r="D168" s="213"/>
      <c r="E168" s="213"/>
      <c r="F168" s="213"/>
      <c r="G168" s="213"/>
      <c r="H168" s="213"/>
      <c r="I168" s="213"/>
      <c r="J168" s="213"/>
      <c r="K168" s="213"/>
      <c r="L168" s="213"/>
      <c r="M168" s="213"/>
      <c r="N168" s="213"/>
      <c r="O168" s="213"/>
      <c r="P168" s="213"/>
      <c r="Q168" s="213"/>
      <c r="R168" s="213"/>
      <c r="S168" s="213"/>
      <c r="T168" s="213"/>
      <c r="U168" s="213"/>
      <c r="V168" s="213"/>
      <c r="W168" s="213"/>
      <c r="X168" s="213"/>
      <c r="Y168" s="213"/>
      <c r="Z168" s="213"/>
      <c r="AA168" s="213"/>
      <c r="AB168" s="213"/>
      <c r="AC168" s="213"/>
      <c r="AD168" s="213"/>
      <c r="AE168" s="213"/>
      <c r="AF168" s="213"/>
      <c r="AG168" s="213"/>
      <c r="AH168" s="213"/>
      <c r="AI168" s="213"/>
      <c r="AJ168" s="213"/>
      <c r="AK168" s="213"/>
      <c r="AL168" s="213"/>
      <c r="AM168" s="213"/>
      <c r="AN168" s="213"/>
      <c r="AO168" s="213"/>
      <c r="AP168" s="213"/>
      <c r="AQ168" s="213"/>
      <c r="AR168" s="213"/>
      <c r="AS168" s="213"/>
      <c r="AT168" s="213"/>
      <c r="AU168" s="213"/>
      <c r="AV168" s="213"/>
      <c r="AW168" s="213"/>
      <c r="AX168" s="213"/>
      <c r="AY168" s="213"/>
      <c r="AZ168" s="213"/>
      <c r="BA168" s="213"/>
      <c r="BB168" s="213"/>
      <c r="BC168" s="213"/>
      <c r="BD168" s="213"/>
      <c r="BE168" s="213"/>
      <c r="BF168" s="213"/>
      <c r="BG168" s="213"/>
      <c r="BH168" s="213"/>
      <c r="BI168" s="213"/>
      <c r="BJ168" s="213"/>
      <c r="BK168" s="213"/>
      <c r="BL168" s="213"/>
      <c r="BM168" s="213"/>
      <c r="BN168" s="213"/>
      <c r="BO168" s="213"/>
      <c r="BP168" s="213"/>
      <c r="BQ168" s="214"/>
      <c r="CB168" s="1" t="s">
        <v>217</v>
      </c>
    </row>
    <row r="169" spans="1:80" ht="15" customHeight="1" x14ac:dyDescent="0.2">
      <c r="A169" s="101"/>
      <c r="B169" s="101"/>
      <c r="C169" s="204" t="s">
        <v>149</v>
      </c>
      <c r="D169" s="205"/>
      <c r="E169" s="205"/>
      <c r="F169" s="205"/>
      <c r="G169" s="205"/>
      <c r="H169" s="205"/>
      <c r="I169" s="205"/>
      <c r="J169" s="205"/>
      <c r="K169" s="205"/>
      <c r="L169" s="205"/>
      <c r="M169" s="205"/>
      <c r="N169" s="205"/>
      <c r="O169" s="205"/>
      <c r="P169" s="205"/>
      <c r="Q169" s="205"/>
      <c r="R169" s="205"/>
      <c r="S169" s="205"/>
      <c r="T169" s="205"/>
      <c r="U169" s="205"/>
      <c r="V169" s="205"/>
      <c r="W169" s="205"/>
      <c r="X169" s="205"/>
      <c r="Y169" s="205"/>
      <c r="Z169" s="206"/>
      <c r="AA169" s="215">
        <v>680</v>
      </c>
      <c r="AB169" s="215"/>
      <c r="AC169" s="215"/>
      <c r="AD169" s="215"/>
      <c r="AE169" s="215"/>
      <c r="AF169" s="215">
        <v>0</v>
      </c>
      <c r="AG169" s="215"/>
      <c r="AH169" s="215"/>
      <c r="AI169" s="215"/>
      <c r="AJ169" s="215"/>
      <c r="AK169" s="215">
        <v>680</v>
      </c>
      <c r="AL169" s="215"/>
      <c r="AM169" s="215"/>
      <c r="AN169" s="215"/>
      <c r="AO169" s="215"/>
      <c r="AP169" s="215">
        <v>1000</v>
      </c>
      <c r="AQ169" s="215"/>
      <c r="AR169" s="215"/>
      <c r="AS169" s="215"/>
      <c r="AT169" s="215"/>
      <c r="AU169" s="215">
        <v>10</v>
      </c>
      <c r="AV169" s="215"/>
      <c r="AW169" s="215"/>
      <c r="AX169" s="215"/>
      <c r="AY169" s="215"/>
      <c r="AZ169" s="215">
        <f>AP169+AU169</f>
        <v>1010</v>
      </c>
      <c r="BA169" s="215"/>
      <c r="BB169" s="215"/>
      <c r="BC169" s="215"/>
      <c r="BD169" s="215">
        <f>IF(AA169=0,0,AP169/AA169*100-100)</f>
        <v>47.058823529411768</v>
      </c>
      <c r="BE169" s="215"/>
      <c r="BF169" s="215"/>
      <c r="BG169" s="215"/>
      <c r="BH169" s="215"/>
      <c r="BI169" s="215">
        <f>IF(AF169=0,0,AU169/AF169*100-100)</f>
        <v>0</v>
      </c>
      <c r="BJ169" s="215"/>
      <c r="BK169" s="215"/>
      <c r="BL169" s="215"/>
      <c r="BM169" s="215"/>
      <c r="BN169" s="215">
        <f>IF(AK169=0,0,AZ169/AK169*100-100)</f>
        <v>48.529411764705884</v>
      </c>
      <c r="BO169" s="215"/>
      <c r="BP169" s="215"/>
      <c r="BQ169" s="215"/>
    </row>
    <row r="170" spans="1:80" ht="12.75" customHeight="1" x14ac:dyDescent="0.2">
      <c r="A170" s="101"/>
      <c r="B170" s="101"/>
      <c r="C170" s="204" t="s">
        <v>220</v>
      </c>
      <c r="D170" s="213"/>
      <c r="E170" s="213"/>
      <c r="F170" s="213"/>
      <c r="G170" s="213"/>
      <c r="H170" s="213"/>
      <c r="I170" s="213"/>
      <c r="J170" s="213"/>
      <c r="K170" s="213"/>
      <c r="L170" s="213"/>
      <c r="M170" s="213"/>
      <c r="N170" s="213"/>
      <c r="O170" s="213"/>
      <c r="P170" s="213"/>
      <c r="Q170" s="213"/>
      <c r="R170" s="213"/>
      <c r="S170" s="213"/>
      <c r="T170" s="213"/>
      <c r="U170" s="213"/>
      <c r="V170" s="213"/>
      <c r="W170" s="213"/>
      <c r="X170" s="213"/>
      <c r="Y170" s="213"/>
      <c r="Z170" s="213"/>
      <c r="AA170" s="213"/>
      <c r="AB170" s="213"/>
      <c r="AC170" s="213"/>
      <c r="AD170" s="213"/>
      <c r="AE170" s="213"/>
      <c r="AF170" s="213"/>
      <c r="AG170" s="213"/>
      <c r="AH170" s="213"/>
      <c r="AI170" s="213"/>
      <c r="AJ170" s="213"/>
      <c r="AK170" s="213"/>
      <c r="AL170" s="213"/>
      <c r="AM170" s="213"/>
      <c r="AN170" s="213"/>
      <c r="AO170" s="213"/>
      <c r="AP170" s="213"/>
      <c r="AQ170" s="213"/>
      <c r="AR170" s="213"/>
      <c r="AS170" s="213"/>
      <c r="AT170" s="213"/>
      <c r="AU170" s="213"/>
      <c r="AV170" s="213"/>
      <c r="AW170" s="213"/>
      <c r="AX170" s="213"/>
      <c r="AY170" s="213"/>
      <c r="AZ170" s="213"/>
      <c r="BA170" s="213"/>
      <c r="BB170" s="213"/>
      <c r="BC170" s="213"/>
      <c r="BD170" s="213"/>
      <c r="BE170" s="213"/>
      <c r="BF170" s="213"/>
      <c r="BG170" s="213"/>
      <c r="BH170" s="213"/>
      <c r="BI170" s="213"/>
      <c r="BJ170" s="213"/>
      <c r="BK170" s="213"/>
      <c r="BL170" s="213"/>
      <c r="BM170" s="213"/>
      <c r="BN170" s="213"/>
      <c r="BO170" s="213"/>
      <c r="BP170" s="213"/>
      <c r="BQ170" s="214"/>
      <c r="CB170" s="1" t="s">
        <v>219</v>
      </c>
    </row>
    <row r="171" spans="1:80" ht="15" customHeight="1" x14ac:dyDescent="0.2">
      <c r="A171" s="101"/>
      <c r="B171" s="101"/>
      <c r="C171" s="204" t="s">
        <v>151</v>
      </c>
      <c r="D171" s="205"/>
      <c r="E171" s="205"/>
      <c r="F171" s="205"/>
      <c r="G171" s="205"/>
      <c r="H171" s="205"/>
      <c r="I171" s="205"/>
      <c r="J171" s="205"/>
      <c r="K171" s="205"/>
      <c r="L171" s="205"/>
      <c r="M171" s="205"/>
      <c r="N171" s="205"/>
      <c r="O171" s="205"/>
      <c r="P171" s="205"/>
      <c r="Q171" s="205"/>
      <c r="R171" s="205"/>
      <c r="S171" s="205"/>
      <c r="T171" s="205"/>
      <c r="U171" s="205"/>
      <c r="V171" s="205"/>
      <c r="W171" s="205"/>
      <c r="X171" s="205"/>
      <c r="Y171" s="205"/>
      <c r="Z171" s="206"/>
      <c r="AA171" s="215">
        <v>0</v>
      </c>
      <c r="AB171" s="215"/>
      <c r="AC171" s="215"/>
      <c r="AD171" s="215"/>
      <c r="AE171" s="215"/>
      <c r="AF171" s="215">
        <v>350</v>
      </c>
      <c r="AG171" s="215"/>
      <c r="AH171" s="215"/>
      <c r="AI171" s="215"/>
      <c r="AJ171" s="215"/>
      <c r="AK171" s="215">
        <v>350</v>
      </c>
      <c r="AL171" s="215"/>
      <c r="AM171" s="215"/>
      <c r="AN171" s="215"/>
      <c r="AO171" s="215"/>
      <c r="AP171" s="215">
        <v>0</v>
      </c>
      <c r="AQ171" s="215"/>
      <c r="AR171" s="215"/>
      <c r="AS171" s="215"/>
      <c r="AT171" s="215"/>
      <c r="AU171" s="215">
        <v>350</v>
      </c>
      <c r="AV171" s="215"/>
      <c r="AW171" s="215"/>
      <c r="AX171" s="215"/>
      <c r="AY171" s="215"/>
      <c r="AZ171" s="215">
        <f>AP171+AU171</f>
        <v>350</v>
      </c>
      <c r="BA171" s="215"/>
      <c r="BB171" s="215"/>
      <c r="BC171" s="215"/>
      <c r="BD171" s="215">
        <f>IF(AA171=0,0,AP171/AA171*100-100)</f>
        <v>0</v>
      </c>
      <c r="BE171" s="215"/>
      <c r="BF171" s="215"/>
      <c r="BG171" s="215"/>
      <c r="BH171" s="215"/>
      <c r="BI171" s="215">
        <f>IF(AF171=0,0,AU171/AF171*100-100)</f>
        <v>0</v>
      </c>
      <c r="BJ171" s="215"/>
      <c r="BK171" s="215"/>
      <c r="BL171" s="215"/>
      <c r="BM171" s="215"/>
      <c r="BN171" s="215">
        <f>IF(AK171=0,0,AZ171/AK171*100-100)</f>
        <v>0</v>
      </c>
      <c r="BO171" s="215"/>
      <c r="BP171" s="215"/>
      <c r="BQ171" s="215"/>
    </row>
    <row r="172" spans="1:80" ht="12.75" customHeight="1" x14ac:dyDescent="0.2">
      <c r="A172" s="101"/>
      <c r="B172" s="101"/>
      <c r="C172" s="204" t="s">
        <v>118</v>
      </c>
      <c r="D172" s="213"/>
      <c r="E172" s="213"/>
      <c r="F172" s="213"/>
      <c r="G172" s="213"/>
      <c r="H172" s="213"/>
      <c r="I172" s="213"/>
      <c r="J172" s="213"/>
      <c r="K172" s="213"/>
      <c r="L172" s="213"/>
      <c r="M172" s="213"/>
      <c r="N172" s="213"/>
      <c r="O172" s="213"/>
      <c r="P172" s="213"/>
      <c r="Q172" s="213"/>
      <c r="R172" s="213"/>
      <c r="S172" s="213"/>
      <c r="T172" s="213"/>
      <c r="U172" s="213"/>
      <c r="V172" s="213"/>
      <c r="W172" s="213"/>
      <c r="X172" s="213"/>
      <c r="Y172" s="213"/>
      <c r="Z172" s="213"/>
      <c r="AA172" s="213"/>
      <c r="AB172" s="213"/>
      <c r="AC172" s="213"/>
      <c r="AD172" s="213"/>
      <c r="AE172" s="213"/>
      <c r="AF172" s="213"/>
      <c r="AG172" s="213"/>
      <c r="AH172" s="213"/>
      <c r="AI172" s="213"/>
      <c r="AJ172" s="213"/>
      <c r="AK172" s="213"/>
      <c r="AL172" s="213"/>
      <c r="AM172" s="213"/>
      <c r="AN172" s="213"/>
      <c r="AO172" s="213"/>
      <c r="AP172" s="213"/>
      <c r="AQ172" s="213"/>
      <c r="AR172" s="213"/>
      <c r="AS172" s="213"/>
      <c r="AT172" s="213"/>
      <c r="AU172" s="213"/>
      <c r="AV172" s="213"/>
      <c r="AW172" s="213"/>
      <c r="AX172" s="213"/>
      <c r="AY172" s="213"/>
      <c r="AZ172" s="213"/>
      <c r="BA172" s="213"/>
      <c r="BB172" s="213"/>
      <c r="BC172" s="213"/>
      <c r="BD172" s="213"/>
      <c r="BE172" s="213"/>
      <c r="BF172" s="213"/>
      <c r="BG172" s="213"/>
      <c r="BH172" s="213"/>
      <c r="BI172" s="213"/>
      <c r="BJ172" s="213"/>
      <c r="BK172" s="213"/>
      <c r="BL172" s="213"/>
      <c r="BM172" s="213"/>
      <c r="BN172" s="213"/>
      <c r="BO172" s="213"/>
      <c r="BP172" s="213"/>
      <c r="BQ172" s="214"/>
      <c r="CB172" s="1" t="s">
        <v>221</v>
      </c>
    </row>
    <row r="173" spans="1:80" ht="15" customHeight="1" x14ac:dyDescent="0.2">
      <c r="A173" s="101"/>
      <c r="B173" s="101"/>
      <c r="C173" s="204" t="s">
        <v>153</v>
      </c>
      <c r="D173" s="205"/>
      <c r="E173" s="205"/>
      <c r="F173" s="205"/>
      <c r="G173" s="205"/>
      <c r="H173" s="205"/>
      <c r="I173" s="205"/>
      <c r="J173" s="205"/>
      <c r="K173" s="205"/>
      <c r="L173" s="205"/>
      <c r="M173" s="205"/>
      <c r="N173" s="205"/>
      <c r="O173" s="205"/>
      <c r="P173" s="205"/>
      <c r="Q173" s="205"/>
      <c r="R173" s="205"/>
      <c r="S173" s="205"/>
      <c r="T173" s="205"/>
      <c r="U173" s="205"/>
      <c r="V173" s="205"/>
      <c r="W173" s="205"/>
      <c r="X173" s="205"/>
      <c r="Y173" s="205"/>
      <c r="Z173" s="206"/>
      <c r="AA173" s="215">
        <v>0</v>
      </c>
      <c r="AB173" s="215"/>
      <c r="AC173" s="215"/>
      <c r="AD173" s="215"/>
      <c r="AE173" s="215"/>
      <c r="AF173" s="215">
        <v>0</v>
      </c>
      <c r="AG173" s="215"/>
      <c r="AH173" s="215"/>
      <c r="AI173" s="215"/>
      <c r="AJ173" s="215"/>
      <c r="AK173" s="215">
        <v>0</v>
      </c>
      <c r="AL173" s="215"/>
      <c r="AM173" s="215"/>
      <c r="AN173" s="215"/>
      <c r="AO173" s="215"/>
      <c r="AP173" s="215">
        <v>5915.58</v>
      </c>
      <c r="AQ173" s="215"/>
      <c r="AR173" s="215"/>
      <c r="AS173" s="215"/>
      <c r="AT173" s="215"/>
      <c r="AU173" s="215">
        <v>760</v>
      </c>
      <c r="AV173" s="215"/>
      <c r="AW173" s="215"/>
      <c r="AX173" s="215"/>
      <c r="AY173" s="215"/>
      <c r="AZ173" s="215">
        <f>AP173+AU173</f>
        <v>6675.58</v>
      </c>
      <c r="BA173" s="215"/>
      <c r="BB173" s="215"/>
      <c r="BC173" s="215"/>
      <c r="BD173" s="215">
        <f>IF(AA173=0,0,AP173/AA173*100-100)</f>
        <v>0</v>
      </c>
      <c r="BE173" s="215"/>
      <c r="BF173" s="215"/>
      <c r="BG173" s="215"/>
      <c r="BH173" s="215"/>
      <c r="BI173" s="215">
        <f>IF(AF173=0,0,AU173/AF173*100-100)</f>
        <v>0</v>
      </c>
      <c r="BJ173" s="215"/>
      <c r="BK173" s="215"/>
      <c r="BL173" s="215"/>
      <c r="BM173" s="215"/>
      <c r="BN173" s="215">
        <f>IF(AK173=0,0,AZ173/AK173*100-100)</f>
        <v>0</v>
      </c>
      <c r="BO173" s="215"/>
      <c r="BP173" s="215"/>
      <c r="BQ173" s="215"/>
    </row>
    <row r="174" spans="1:80" ht="12.75" customHeight="1" x14ac:dyDescent="0.2">
      <c r="A174" s="101"/>
      <c r="B174" s="101"/>
      <c r="C174" s="204" t="s">
        <v>211</v>
      </c>
      <c r="D174" s="213"/>
      <c r="E174" s="213"/>
      <c r="F174" s="213"/>
      <c r="G174" s="213"/>
      <c r="H174" s="213"/>
      <c r="I174" s="213"/>
      <c r="J174" s="213"/>
      <c r="K174" s="213"/>
      <c r="L174" s="213"/>
      <c r="M174" s="213"/>
      <c r="N174" s="213"/>
      <c r="O174" s="213"/>
      <c r="P174" s="213"/>
      <c r="Q174" s="213"/>
      <c r="R174" s="213"/>
      <c r="S174" s="213"/>
      <c r="T174" s="213"/>
      <c r="U174" s="213"/>
      <c r="V174" s="213"/>
      <c r="W174" s="213"/>
      <c r="X174" s="213"/>
      <c r="Y174" s="213"/>
      <c r="Z174" s="213"/>
      <c r="AA174" s="213"/>
      <c r="AB174" s="213"/>
      <c r="AC174" s="213"/>
      <c r="AD174" s="213"/>
      <c r="AE174" s="213"/>
      <c r="AF174" s="213"/>
      <c r="AG174" s="213"/>
      <c r="AH174" s="213"/>
      <c r="AI174" s="213"/>
      <c r="AJ174" s="213"/>
      <c r="AK174" s="213"/>
      <c r="AL174" s="213"/>
      <c r="AM174" s="213"/>
      <c r="AN174" s="213"/>
      <c r="AO174" s="213"/>
      <c r="AP174" s="213"/>
      <c r="AQ174" s="213"/>
      <c r="AR174" s="213"/>
      <c r="AS174" s="213"/>
      <c r="AT174" s="213"/>
      <c r="AU174" s="213"/>
      <c r="AV174" s="213"/>
      <c r="AW174" s="213"/>
      <c r="AX174" s="213"/>
      <c r="AY174" s="213"/>
      <c r="AZ174" s="213"/>
      <c r="BA174" s="213"/>
      <c r="BB174" s="213"/>
      <c r="BC174" s="213"/>
      <c r="BD174" s="213"/>
      <c r="BE174" s="213"/>
      <c r="BF174" s="213"/>
      <c r="BG174" s="213"/>
      <c r="BH174" s="213"/>
      <c r="BI174" s="213"/>
      <c r="BJ174" s="213"/>
      <c r="BK174" s="213"/>
      <c r="BL174" s="213"/>
      <c r="BM174" s="213"/>
      <c r="BN174" s="213"/>
      <c r="BO174" s="213"/>
      <c r="BP174" s="213"/>
      <c r="BQ174" s="214"/>
      <c r="CB174" s="1" t="s">
        <v>222</v>
      </c>
    </row>
    <row r="175" spans="1:80" ht="15" customHeight="1" x14ac:dyDescent="0.2">
      <c r="A175" s="101"/>
      <c r="B175" s="101"/>
      <c r="C175" s="204" t="s">
        <v>155</v>
      </c>
      <c r="D175" s="205"/>
      <c r="E175" s="205"/>
      <c r="F175" s="205"/>
      <c r="G175" s="205"/>
      <c r="H175" s="205"/>
      <c r="I175" s="205"/>
      <c r="J175" s="205"/>
      <c r="K175" s="205"/>
      <c r="L175" s="205"/>
      <c r="M175" s="205"/>
      <c r="N175" s="205"/>
      <c r="O175" s="205"/>
      <c r="P175" s="205"/>
      <c r="Q175" s="205"/>
      <c r="R175" s="205"/>
      <c r="S175" s="205"/>
      <c r="T175" s="205"/>
      <c r="U175" s="205"/>
      <c r="V175" s="205"/>
      <c r="W175" s="205"/>
      <c r="X175" s="205"/>
      <c r="Y175" s="205"/>
      <c r="Z175" s="206"/>
      <c r="AA175" s="215">
        <v>1</v>
      </c>
      <c r="AB175" s="215"/>
      <c r="AC175" s="215"/>
      <c r="AD175" s="215"/>
      <c r="AE175" s="215"/>
      <c r="AF175" s="215">
        <v>0</v>
      </c>
      <c r="AG175" s="215"/>
      <c r="AH175" s="215"/>
      <c r="AI175" s="215"/>
      <c r="AJ175" s="215"/>
      <c r="AK175" s="215">
        <v>1</v>
      </c>
      <c r="AL175" s="215"/>
      <c r="AM175" s="215"/>
      <c r="AN175" s="215"/>
      <c r="AO175" s="215"/>
      <c r="AP175" s="215">
        <v>3</v>
      </c>
      <c r="AQ175" s="215"/>
      <c r="AR175" s="215"/>
      <c r="AS175" s="215"/>
      <c r="AT175" s="215"/>
      <c r="AU175" s="215">
        <v>0</v>
      </c>
      <c r="AV175" s="215"/>
      <c r="AW175" s="215"/>
      <c r="AX175" s="215"/>
      <c r="AY175" s="215"/>
      <c r="AZ175" s="215">
        <f>AP175+AU175</f>
        <v>3</v>
      </c>
      <c r="BA175" s="215"/>
      <c r="BB175" s="215"/>
      <c r="BC175" s="215"/>
      <c r="BD175" s="215">
        <f>IF(AA175=0,0,AP175/AA175*100-100)</f>
        <v>200</v>
      </c>
      <c r="BE175" s="215"/>
      <c r="BF175" s="215"/>
      <c r="BG175" s="215"/>
      <c r="BH175" s="215"/>
      <c r="BI175" s="215">
        <f>IF(AF175=0,0,AU175/AF175*100-100)</f>
        <v>0</v>
      </c>
      <c r="BJ175" s="215"/>
      <c r="BK175" s="215"/>
      <c r="BL175" s="215"/>
      <c r="BM175" s="215"/>
      <c r="BN175" s="215">
        <f>IF(AK175=0,0,AZ175/AK175*100-100)</f>
        <v>200</v>
      </c>
      <c r="BO175" s="215"/>
      <c r="BP175" s="215"/>
      <c r="BQ175" s="215"/>
    </row>
    <row r="176" spans="1:80" ht="12.75" customHeight="1" x14ac:dyDescent="0.2">
      <c r="A176" s="101"/>
      <c r="B176" s="101"/>
      <c r="C176" s="204" t="s">
        <v>213</v>
      </c>
      <c r="D176" s="213"/>
      <c r="E176" s="213"/>
      <c r="F176" s="213"/>
      <c r="G176" s="213"/>
      <c r="H176" s="213"/>
      <c r="I176" s="213"/>
      <c r="J176" s="213"/>
      <c r="K176" s="213"/>
      <c r="L176" s="213"/>
      <c r="M176" s="213"/>
      <c r="N176" s="213"/>
      <c r="O176" s="213"/>
      <c r="P176" s="213"/>
      <c r="Q176" s="213"/>
      <c r="R176" s="213"/>
      <c r="S176" s="213"/>
      <c r="T176" s="213"/>
      <c r="U176" s="213"/>
      <c r="V176" s="213"/>
      <c r="W176" s="213"/>
      <c r="X176" s="213"/>
      <c r="Y176" s="213"/>
      <c r="Z176" s="213"/>
      <c r="AA176" s="213"/>
      <c r="AB176" s="213"/>
      <c r="AC176" s="213"/>
      <c r="AD176" s="213"/>
      <c r="AE176" s="213"/>
      <c r="AF176" s="213"/>
      <c r="AG176" s="213"/>
      <c r="AH176" s="213"/>
      <c r="AI176" s="213"/>
      <c r="AJ176" s="213"/>
      <c r="AK176" s="213"/>
      <c r="AL176" s="213"/>
      <c r="AM176" s="213"/>
      <c r="AN176" s="213"/>
      <c r="AO176" s="213"/>
      <c r="AP176" s="213"/>
      <c r="AQ176" s="213"/>
      <c r="AR176" s="213"/>
      <c r="AS176" s="213"/>
      <c r="AT176" s="213"/>
      <c r="AU176" s="213"/>
      <c r="AV176" s="213"/>
      <c r="AW176" s="213"/>
      <c r="AX176" s="213"/>
      <c r="AY176" s="213"/>
      <c r="AZ176" s="213"/>
      <c r="BA176" s="213"/>
      <c r="BB176" s="213"/>
      <c r="BC176" s="213"/>
      <c r="BD176" s="213"/>
      <c r="BE176" s="213"/>
      <c r="BF176" s="213"/>
      <c r="BG176" s="213"/>
      <c r="BH176" s="213"/>
      <c r="BI176" s="213"/>
      <c r="BJ176" s="213"/>
      <c r="BK176" s="213"/>
      <c r="BL176" s="213"/>
      <c r="BM176" s="213"/>
      <c r="BN176" s="213"/>
      <c r="BO176" s="213"/>
      <c r="BP176" s="213"/>
      <c r="BQ176" s="214"/>
      <c r="CB176" s="1" t="s">
        <v>223</v>
      </c>
    </row>
    <row r="177" spans="1:80" ht="25.5" customHeight="1" x14ac:dyDescent="0.2">
      <c r="A177" s="101"/>
      <c r="B177" s="101"/>
      <c r="C177" s="204" t="s">
        <v>158</v>
      </c>
      <c r="D177" s="205"/>
      <c r="E177" s="205"/>
      <c r="F177" s="205"/>
      <c r="G177" s="205"/>
      <c r="H177" s="205"/>
      <c r="I177" s="205"/>
      <c r="J177" s="205"/>
      <c r="K177" s="205"/>
      <c r="L177" s="205"/>
      <c r="M177" s="205"/>
      <c r="N177" s="205"/>
      <c r="O177" s="205"/>
      <c r="P177" s="205"/>
      <c r="Q177" s="205"/>
      <c r="R177" s="205"/>
      <c r="S177" s="205"/>
      <c r="T177" s="205"/>
      <c r="U177" s="205"/>
      <c r="V177" s="205"/>
      <c r="W177" s="205"/>
      <c r="X177" s="205"/>
      <c r="Y177" s="205"/>
      <c r="Z177" s="206"/>
      <c r="AA177" s="215">
        <v>0</v>
      </c>
      <c r="AB177" s="215"/>
      <c r="AC177" s="215"/>
      <c r="AD177" s="215"/>
      <c r="AE177" s="215"/>
      <c r="AF177" s="215">
        <v>0</v>
      </c>
      <c r="AG177" s="215"/>
      <c r="AH177" s="215"/>
      <c r="AI177" s="215"/>
      <c r="AJ177" s="215"/>
      <c r="AK177" s="215">
        <v>0</v>
      </c>
      <c r="AL177" s="215"/>
      <c r="AM177" s="215"/>
      <c r="AN177" s="215"/>
      <c r="AO177" s="215"/>
      <c r="AP177" s="215">
        <v>0</v>
      </c>
      <c r="AQ177" s="215"/>
      <c r="AR177" s="215"/>
      <c r="AS177" s="215"/>
      <c r="AT177" s="215"/>
      <c r="AU177" s="215">
        <v>22</v>
      </c>
      <c r="AV177" s="215"/>
      <c r="AW177" s="215"/>
      <c r="AX177" s="215"/>
      <c r="AY177" s="215"/>
      <c r="AZ177" s="215">
        <f>AP177+AU177</f>
        <v>22</v>
      </c>
      <c r="BA177" s="215"/>
      <c r="BB177" s="215"/>
      <c r="BC177" s="215"/>
      <c r="BD177" s="215">
        <f>IF(AA177=0,0,AP177/AA177*100-100)</f>
        <v>0</v>
      </c>
      <c r="BE177" s="215"/>
      <c r="BF177" s="215"/>
      <c r="BG177" s="215"/>
      <c r="BH177" s="215"/>
      <c r="BI177" s="215">
        <f>IF(AF177=0,0,AU177/AF177*100-100)</f>
        <v>0</v>
      </c>
      <c r="BJ177" s="215"/>
      <c r="BK177" s="215"/>
      <c r="BL177" s="215"/>
      <c r="BM177" s="215"/>
      <c r="BN177" s="215">
        <f>IF(AK177=0,0,AZ177/AK177*100-100)</f>
        <v>0</v>
      </c>
      <c r="BO177" s="215"/>
      <c r="BP177" s="215"/>
      <c r="BQ177" s="215"/>
    </row>
    <row r="178" spans="1:80" ht="25.5" customHeight="1" x14ac:dyDescent="0.2">
      <c r="A178" s="101"/>
      <c r="B178" s="101"/>
      <c r="C178" s="204" t="s">
        <v>202</v>
      </c>
      <c r="D178" s="213"/>
      <c r="E178" s="213"/>
      <c r="F178" s="213"/>
      <c r="G178" s="213"/>
      <c r="H178" s="213"/>
      <c r="I178" s="213"/>
      <c r="J178" s="213"/>
      <c r="K178" s="213"/>
      <c r="L178" s="213"/>
      <c r="M178" s="213"/>
      <c r="N178" s="213"/>
      <c r="O178" s="213"/>
      <c r="P178" s="213"/>
      <c r="Q178" s="213"/>
      <c r="R178" s="213"/>
      <c r="S178" s="213"/>
      <c r="T178" s="213"/>
      <c r="U178" s="213"/>
      <c r="V178" s="213"/>
      <c r="W178" s="213"/>
      <c r="X178" s="213"/>
      <c r="Y178" s="213"/>
      <c r="Z178" s="213"/>
      <c r="AA178" s="213"/>
      <c r="AB178" s="213"/>
      <c r="AC178" s="213"/>
      <c r="AD178" s="213"/>
      <c r="AE178" s="213"/>
      <c r="AF178" s="213"/>
      <c r="AG178" s="213"/>
      <c r="AH178" s="213"/>
      <c r="AI178" s="213"/>
      <c r="AJ178" s="213"/>
      <c r="AK178" s="213"/>
      <c r="AL178" s="213"/>
      <c r="AM178" s="213"/>
      <c r="AN178" s="213"/>
      <c r="AO178" s="213"/>
      <c r="AP178" s="213"/>
      <c r="AQ178" s="213"/>
      <c r="AR178" s="213"/>
      <c r="AS178" s="213"/>
      <c r="AT178" s="213"/>
      <c r="AU178" s="213"/>
      <c r="AV178" s="213"/>
      <c r="AW178" s="213"/>
      <c r="AX178" s="213"/>
      <c r="AY178" s="213"/>
      <c r="AZ178" s="213"/>
      <c r="BA178" s="213"/>
      <c r="BB178" s="213"/>
      <c r="BC178" s="213"/>
      <c r="BD178" s="213"/>
      <c r="BE178" s="213"/>
      <c r="BF178" s="213"/>
      <c r="BG178" s="213"/>
      <c r="BH178" s="213"/>
      <c r="BI178" s="213"/>
      <c r="BJ178" s="213"/>
      <c r="BK178" s="213"/>
      <c r="BL178" s="213"/>
      <c r="BM178" s="213"/>
      <c r="BN178" s="213"/>
      <c r="BO178" s="213"/>
      <c r="BP178" s="213"/>
      <c r="BQ178" s="214"/>
      <c r="CB178" s="1" t="s">
        <v>224</v>
      </c>
    </row>
    <row r="179" spans="1:80" s="38" customFormat="1" ht="15" customHeight="1" x14ac:dyDescent="0.2">
      <c r="A179" s="96"/>
      <c r="B179" s="96"/>
      <c r="C179" s="210" t="s">
        <v>160</v>
      </c>
      <c r="D179" s="211"/>
      <c r="E179" s="211"/>
      <c r="F179" s="211"/>
      <c r="G179" s="211"/>
      <c r="H179" s="211"/>
      <c r="I179" s="211"/>
      <c r="J179" s="211"/>
      <c r="K179" s="211"/>
      <c r="L179" s="211"/>
      <c r="M179" s="211"/>
      <c r="N179" s="211"/>
      <c r="O179" s="211"/>
      <c r="P179" s="211"/>
      <c r="Q179" s="211"/>
      <c r="R179" s="211"/>
      <c r="S179" s="211"/>
      <c r="T179" s="211"/>
      <c r="U179" s="211"/>
      <c r="V179" s="211"/>
      <c r="W179" s="211"/>
      <c r="X179" s="211"/>
      <c r="Y179" s="211"/>
      <c r="Z179" s="212"/>
      <c r="AA179" s="102"/>
      <c r="AB179" s="102"/>
      <c r="AC179" s="102"/>
      <c r="AD179" s="102"/>
      <c r="AE179" s="102"/>
      <c r="AF179" s="102"/>
      <c r="AG179" s="102"/>
      <c r="AH179" s="102"/>
      <c r="AI179" s="102"/>
      <c r="AJ179" s="102"/>
      <c r="AK179" s="102"/>
      <c r="AL179" s="102"/>
      <c r="AM179" s="102"/>
      <c r="AN179" s="102"/>
      <c r="AO179" s="102"/>
      <c r="AP179" s="102"/>
      <c r="AQ179" s="102"/>
      <c r="AR179" s="102"/>
      <c r="AS179" s="102"/>
      <c r="AT179" s="102"/>
      <c r="AU179" s="102"/>
      <c r="AV179" s="102"/>
      <c r="AW179" s="102"/>
      <c r="AX179" s="102"/>
      <c r="AY179" s="102"/>
      <c r="AZ179" s="102"/>
      <c r="BA179" s="102"/>
      <c r="BB179" s="102"/>
      <c r="BC179" s="102"/>
      <c r="BD179" s="102"/>
      <c r="BE179" s="102"/>
      <c r="BF179" s="102"/>
      <c r="BG179" s="102"/>
      <c r="BH179" s="102"/>
      <c r="BI179" s="102"/>
      <c r="BJ179" s="102"/>
      <c r="BK179" s="102"/>
      <c r="BL179" s="102"/>
      <c r="BM179" s="102"/>
      <c r="BN179" s="102"/>
      <c r="BO179" s="102"/>
      <c r="BP179" s="102"/>
      <c r="BQ179" s="102"/>
    </row>
    <row r="180" spans="1:80" ht="15" customHeight="1" x14ac:dyDescent="0.2">
      <c r="A180" s="101"/>
      <c r="B180" s="101"/>
      <c r="C180" s="204" t="s">
        <v>161</v>
      </c>
      <c r="D180" s="205"/>
      <c r="E180" s="205"/>
      <c r="F180" s="205"/>
      <c r="G180" s="205"/>
      <c r="H180" s="205"/>
      <c r="I180" s="205"/>
      <c r="J180" s="205"/>
      <c r="K180" s="205"/>
      <c r="L180" s="205"/>
      <c r="M180" s="205"/>
      <c r="N180" s="205"/>
      <c r="O180" s="205"/>
      <c r="P180" s="205"/>
      <c r="Q180" s="205"/>
      <c r="R180" s="205"/>
      <c r="S180" s="205"/>
      <c r="T180" s="205"/>
      <c r="U180" s="205"/>
      <c r="V180" s="205"/>
      <c r="W180" s="205"/>
      <c r="X180" s="205"/>
      <c r="Y180" s="205"/>
      <c r="Z180" s="206"/>
      <c r="AA180" s="215">
        <v>7942</v>
      </c>
      <c r="AB180" s="215"/>
      <c r="AC180" s="215"/>
      <c r="AD180" s="215"/>
      <c r="AE180" s="215"/>
      <c r="AF180" s="215">
        <v>0</v>
      </c>
      <c r="AG180" s="215"/>
      <c r="AH180" s="215"/>
      <c r="AI180" s="215"/>
      <c r="AJ180" s="215"/>
      <c r="AK180" s="215">
        <v>7942</v>
      </c>
      <c r="AL180" s="215"/>
      <c r="AM180" s="215"/>
      <c r="AN180" s="215"/>
      <c r="AO180" s="215"/>
      <c r="AP180" s="215">
        <v>7152</v>
      </c>
      <c r="AQ180" s="215"/>
      <c r="AR180" s="215"/>
      <c r="AS180" s="215"/>
      <c r="AT180" s="215"/>
      <c r="AU180" s="215">
        <v>0</v>
      </c>
      <c r="AV180" s="215"/>
      <c r="AW180" s="215"/>
      <c r="AX180" s="215"/>
      <c r="AY180" s="215"/>
      <c r="AZ180" s="215">
        <f>AP180+AU180</f>
        <v>7152</v>
      </c>
      <c r="BA180" s="215"/>
      <c r="BB180" s="215"/>
      <c r="BC180" s="215"/>
      <c r="BD180" s="215">
        <f>IF(AA180=0,0,AP180/AA180*100-100)</f>
        <v>-9.9471165953160465</v>
      </c>
      <c r="BE180" s="215"/>
      <c r="BF180" s="215"/>
      <c r="BG180" s="215"/>
      <c r="BH180" s="215"/>
      <c r="BI180" s="215">
        <f>IF(AF180=0,0,AU180/AF180*100-100)</f>
        <v>0</v>
      </c>
      <c r="BJ180" s="215"/>
      <c r="BK180" s="215"/>
      <c r="BL180" s="215"/>
      <c r="BM180" s="215"/>
      <c r="BN180" s="215">
        <f>IF(AK180=0,0,AZ180/AK180*100-100)</f>
        <v>-9.9471165953160465</v>
      </c>
      <c r="BO180" s="215"/>
      <c r="BP180" s="215"/>
      <c r="BQ180" s="215"/>
    </row>
    <row r="181" spans="1:80" ht="12.75" customHeight="1" x14ac:dyDescent="0.2">
      <c r="A181" s="101"/>
      <c r="B181" s="101"/>
      <c r="C181" s="204" t="s">
        <v>216</v>
      </c>
      <c r="D181" s="213"/>
      <c r="E181" s="213"/>
      <c r="F181" s="213"/>
      <c r="G181" s="213"/>
      <c r="H181" s="213"/>
      <c r="I181" s="213"/>
      <c r="J181" s="213"/>
      <c r="K181" s="213"/>
      <c r="L181" s="213"/>
      <c r="M181" s="213"/>
      <c r="N181" s="213"/>
      <c r="O181" s="213"/>
      <c r="P181" s="213"/>
      <c r="Q181" s="213"/>
      <c r="R181" s="213"/>
      <c r="S181" s="213"/>
      <c r="T181" s="213"/>
      <c r="U181" s="213"/>
      <c r="V181" s="213"/>
      <c r="W181" s="213"/>
      <c r="X181" s="213"/>
      <c r="Y181" s="213"/>
      <c r="Z181" s="213"/>
      <c r="AA181" s="213"/>
      <c r="AB181" s="213"/>
      <c r="AC181" s="213"/>
      <c r="AD181" s="213"/>
      <c r="AE181" s="213"/>
      <c r="AF181" s="213"/>
      <c r="AG181" s="213"/>
      <c r="AH181" s="213"/>
      <c r="AI181" s="213"/>
      <c r="AJ181" s="213"/>
      <c r="AK181" s="213"/>
      <c r="AL181" s="213"/>
      <c r="AM181" s="213"/>
      <c r="AN181" s="213"/>
      <c r="AO181" s="213"/>
      <c r="AP181" s="213"/>
      <c r="AQ181" s="213"/>
      <c r="AR181" s="213"/>
      <c r="AS181" s="213"/>
      <c r="AT181" s="213"/>
      <c r="AU181" s="213"/>
      <c r="AV181" s="213"/>
      <c r="AW181" s="213"/>
      <c r="AX181" s="213"/>
      <c r="AY181" s="213"/>
      <c r="AZ181" s="213"/>
      <c r="BA181" s="213"/>
      <c r="BB181" s="213"/>
      <c r="BC181" s="213"/>
      <c r="BD181" s="213"/>
      <c r="BE181" s="213"/>
      <c r="BF181" s="213"/>
      <c r="BG181" s="213"/>
      <c r="BH181" s="213"/>
      <c r="BI181" s="213"/>
      <c r="BJ181" s="213"/>
      <c r="BK181" s="213"/>
      <c r="BL181" s="213"/>
      <c r="BM181" s="213"/>
      <c r="BN181" s="213"/>
      <c r="BO181" s="213"/>
      <c r="BP181" s="213"/>
      <c r="BQ181" s="214"/>
      <c r="CB181" s="1" t="s">
        <v>225</v>
      </c>
    </row>
    <row r="182" spans="1:80" ht="15" customHeight="1" x14ac:dyDescent="0.2">
      <c r="A182" s="101"/>
      <c r="B182" s="101"/>
      <c r="C182" s="204" t="s">
        <v>164</v>
      </c>
      <c r="D182" s="205"/>
      <c r="E182" s="205"/>
      <c r="F182" s="205"/>
      <c r="G182" s="205"/>
      <c r="H182" s="205"/>
      <c r="I182" s="205"/>
      <c r="J182" s="205"/>
      <c r="K182" s="205"/>
      <c r="L182" s="205"/>
      <c r="M182" s="205"/>
      <c r="N182" s="205"/>
      <c r="O182" s="205"/>
      <c r="P182" s="205"/>
      <c r="Q182" s="205"/>
      <c r="R182" s="205"/>
      <c r="S182" s="205"/>
      <c r="T182" s="205"/>
      <c r="U182" s="205"/>
      <c r="V182" s="205"/>
      <c r="W182" s="205"/>
      <c r="X182" s="205"/>
      <c r="Y182" s="205"/>
      <c r="Z182" s="206"/>
      <c r="AA182" s="215">
        <v>667</v>
      </c>
      <c r="AB182" s="215"/>
      <c r="AC182" s="215"/>
      <c r="AD182" s="215"/>
      <c r="AE182" s="215"/>
      <c r="AF182" s="215">
        <v>0</v>
      </c>
      <c r="AG182" s="215"/>
      <c r="AH182" s="215"/>
      <c r="AI182" s="215"/>
      <c r="AJ182" s="215"/>
      <c r="AK182" s="215">
        <v>667</v>
      </c>
      <c r="AL182" s="215"/>
      <c r="AM182" s="215"/>
      <c r="AN182" s="215"/>
      <c r="AO182" s="215"/>
      <c r="AP182" s="215">
        <v>252</v>
      </c>
      <c r="AQ182" s="215"/>
      <c r="AR182" s="215"/>
      <c r="AS182" s="215"/>
      <c r="AT182" s="215"/>
      <c r="AU182" s="215">
        <v>0</v>
      </c>
      <c r="AV182" s="215"/>
      <c r="AW182" s="215"/>
      <c r="AX182" s="215"/>
      <c r="AY182" s="215"/>
      <c r="AZ182" s="215">
        <f>AP182+AU182</f>
        <v>252</v>
      </c>
      <c r="BA182" s="215"/>
      <c r="BB182" s="215"/>
      <c r="BC182" s="215"/>
      <c r="BD182" s="215">
        <f>IF(AA182=0,0,AP182/AA182*100-100)</f>
        <v>-62.218890554722641</v>
      </c>
      <c r="BE182" s="215"/>
      <c r="BF182" s="215"/>
      <c r="BG182" s="215"/>
      <c r="BH182" s="215"/>
      <c r="BI182" s="215">
        <f>IF(AF182=0,0,AU182/AF182*100-100)</f>
        <v>0</v>
      </c>
      <c r="BJ182" s="215"/>
      <c r="BK182" s="215"/>
      <c r="BL182" s="215"/>
      <c r="BM182" s="215"/>
      <c r="BN182" s="215">
        <f>IF(AK182=0,0,AZ182/AK182*100-100)</f>
        <v>-62.218890554722641</v>
      </c>
      <c r="BO182" s="215"/>
      <c r="BP182" s="215"/>
      <c r="BQ182" s="215"/>
    </row>
    <row r="183" spans="1:80" ht="12.75" customHeight="1" x14ac:dyDescent="0.2">
      <c r="A183" s="101"/>
      <c r="B183" s="101"/>
      <c r="C183" s="204" t="s">
        <v>218</v>
      </c>
      <c r="D183" s="213"/>
      <c r="E183" s="213"/>
      <c r="F183" s="213"/>
      <c r="G183" s="213"/>
      <c r="H183" s="213"/>
      <c r="I183" s="213"/>
      <c r="J183" s="213"/>
      <c r="K183" s="213"/>
      <c r="L183" s="213"/>
      <c r="M183" s="213"/>
      <c r="N183" s="213"/>
      <c r="O183" s="213"/>
      <c r="P183" s="213"/>
      <c r="Q183" s="213"/>
      <c r="R183" s="213"/>
      <c r="S183" s="213"/>
      <c r="T183" s="213"/>
      <c r="U183" s="213"/>
      <c r="V183" s="213"/>
      <c r="W183" s="213"/>
      <c r="X183" s="213"/>
      <c r="Y183" s="213"/>
      <c r="Z183" s="213"/>
      <c r="AA183" s="213"/>
      <c r="AB183" s="213"/>
      <c r="AC183" s="213"/>
      <c r="AD183" s="213"/>
      <c r="AE183" s="213"/>
      <c r="AF183" s="213"/>
      <c r="AG183" s="213"/>
      <c r="AH183" s="213"/>
      <c r="AI183" s="213"/>
      <c r="AJ183" s="213"/>
      <c r="AK183" s="213"/>
      <c r="AL183" s="213"/>
      <c r="AM183" s="213"/>
      <c r="AN183" s="213"/>
      <c r="AO183" s="213"/>
      <c r="AP183" s="213"/>
      <c r="AQ183" s="213"/>
      <c r="AR183" s="213"/>
      <c r="AS183" s="213"/>
      <c r="AT183" s="213"/>
      <c r="AU183" s="213"/>
      <c r="AV183" s="213"/>
      <c r="AW183" s="213"/>
      <c r="AX183" s="213"/>
      <c r="AY183" s="213"/>
      <c r="AZ183" s="213"/>
      <c r="BA183" s="213"/>
      <c r="BB183" s="213"/>
      <c r="BC183" s="213"/>
      <c r="BD183" s="213"/>
      <c r="BE183" s="213"/>
      <c r="BF183" s="213"/>
      <c r="BG183" s="213"/>
      <c r="BH183" s="213"/>
      <c r="BI183" s="213"/>
      <c r="BJ183" s="213"/>
      <c r="BK183" s="213"/>
      <c r="BL183" s="213"/>
      <c r="BM183" s="213"/>
      <c r="BN183" s="213"/>
      <c r="BO183" s="213"/>
      <c r="BP183" s="213"/>
      <c r="BQ183" s="214"/>
      <c r="CB183" s="1" t="s">
        <v>226</v>
      </c>
    </row>
    <row r="184" spans="1:80" ht="15" customHeight="1" x14ac:dyDescent="0.2">
      <c r="A184" s="101"/>
      <c r="B184" s="101"/>
      <c r="C184" s="204" t="s">
        <v>167</v>
      </c>
      <c r="D184" s="205"/>
      <c r="E184" s="205"/>
      <c r="F184" s="205"/>
      <c r="G184" s="205"/>
      <c r="H184" s="205"/>
      <c r="I184" s="205"/>
      <c r="J184" s="205"/>
      <c r="K184" s="205"/>
      <c r="L184" s="205"/>
      <c r="M184" s="205"/>
      <c r="N184" s="205"/>
      <c r="O184" s="205"/>
      <c r="P184" s="205"/>
      <c r="Q184" s="205"/>
      <c r="R184" s="205"/>
      <c r="S184" s="205"/>
      <c r="T184" s="205"/>
      <c r="U184" s="205"/>
      <c r="V184" s="205"/>
      <c r="W184" s="205"/>
      <c r="X184" s="205"/>
      <c r="Y184" s="205"/>
      <c r="Z184" s="206"/>
      <c r="AA184" s="215">
        <v>185</v>
      </c>
      <c r="AB184" s="215"/>
      <c r="AC184" s="215"/>
      <c r="AD184" s="215"/>
      <c r="AE184" s="215"/>
      <c r="AF184" s="215">
        <v>0</v>
      </c>
      <c r="AG184" s="215"/>
      <c r="AH184" s="215"/>
      <c r="AI184" s="215"/>
      <c r="AJ184" s="215"/>
      <c r="AK184" s="215">
        <v>185</v>
      </c>
      <c r="AL184" s="215"/>
      <c r="AM184" s="215"/>
      <c r="AN184" s="215"/>
      <c r="AO184" s="215"/>
      <c r="AP184" s="215">
        <v>231637</v>
      </c>
      <c r="AQ184" s="215"/>
      <c r="AR184" s="215"/>
      <c r="AS184" s="215"/>
      <c r="AT184" s="215"/>
      <c r="AU184" s="215">
        <v>0</v>
      </c>
      <c r="AV184" s="215"/>
      <c r="AW184" s="215"/>
      <c r="AX184" s="215"/>
      <c r="AY184" s="215"/>
      <c r="AZ184" s="215">
        <f>AP184+AU184</f>
        <v>231637</v>
      </c>
      <c r="BA184" s="215"/>
      <c r="BB184" s="215"/>
      <c r="BC184" s="215"/>
      <c r="BD184" s="215">
        <f>IF(AA184=0,0,AP184/AA184*100-100)</f>
        <v>125109.18918918919</v>
      </c>
      <c r="BE184" s="215"/>
      <c r="BF184" s="215"/>
      <c r="BG184" s="215"/>
      <c r="BH184" s="215"/>
      <c r="BI184" s="215">
        <f>IF(AF184=0,0,AU184/AF184*100-100)</f>
        <v>0</v>
      </c>
      <c r="BJ184" s="215"/>
      <c r="BK184" s="215"/>
      <c r="BL184" s="215"/>
      <c r="BM184" s="215"/>
      <c r="BN184" s="215">
        <f>IF(AK184=0,0,AZ184/AK184*100-100)</f>
        <v>125109.18918918919</v>
      </c>
      <c r="BO184" s="215"/>
      <c r="BP184" s="215"/>
      <c r="BQ184" s="215"/>
    </row>
    <row r="185" spans="1:80" ht="25.5" customHeight="1" x14ac:dyDescent="0.2">
      <c r="A185" s="101"/>
      <c r="B185" s="101"/>
      <c r="C185" s="204" t="s">
        <v>228</v>
      </c>
      <c r="D185" s="213"/>
      <c r="E185" s="213"/>
      <c r="F185" s="213"/>
      <c r="G185" s="213"/>
      <c r="H185" s="213"/>
      <c r="I185" s="213"/>
      <c r="J185" s="213"/>
      <c r="K185" s="213"/>
      <c r="L185" s="213"/>
      <c r="M185" s="213"/>
      <c r="N185" s="213"/>
      <c r="O185" s="213"/>
      <c r="P185" s="213"/>
      <c r="Q185" s="213"/>
      <c r="R185" s="213"/>
      <c r="S185" s="213"/>
      <c r="T185" s="213"/>
      <c r="U185" s="213"/>
      <c r="V185" s="213"/>
      <c r="W185" s="213"/>
      <c r="X185" s="213"/>
      <c r="Y185" s="213"/>
      <c r="Z185" s="213"/>
      <c r="AA185" s="213"/>
      <c r="AB185" s="213"/>
      <c r="AC185" s="213"/>
      <c r="AD185" s="213"/>
      <c r="AE185" s="213"/>
      <c r="AF185" s="213"/>
      <c r="AG185" s="213"/>
      <c r="AH185" s="213"/>
      <c r="AI185" s="213"/>
      <c r="AJ185" s="213"/>
      <c r="AK185" s="213"/>
      <c r="AL185" s="213"/>
      <c r="AM185" s="213"/>
      <c r="AN185" s="213"/>
      <c r="AO185" s="213"/>
      <c r="AP185" s="213"/>
      <c r="AQ185" s="213"/>
      <c r="AR185" s="213"/>
      <c r="AS185" s="213"/>
      <c r="AT185" s="213"/>
      <c r="AU185" s="213"/>
      <c r="AV185" s="213"/>
      <c r="AW185" s="213"/>
      <c r="AX185" s="213"/>
      <c r="AY185" s="213"/>
      <c r="AZ185" s="213"/>
      <c r="BA185" s="213"/>
      <c r="BB185" s="213"/>
      <c r="BC185" s="213"/>
      <c r="BD185" s="213"/>
      <c r="BE185" s="213"/>
      <c r="BF185" s="213"/>
      <c r="BG185" s="213"/>
      <c r="BH185" s="213"/>
      <c r="BI185" s="213"/>
      <c r="BJ185" s="213"/>
      <c r="BK185" s="213"/>
      <c r="BL185" s="213"/>
      <c r="BM185" s="213"/>
      <c r="BN185" s="213"/>
      <c r="BO185" s="213"/>
      <c r="BP185" s="213"/>
      <c r="BQ185" s="214"/>
      <c r="CB185" s="1" t="s">
        <v>227</v>
      </c>
    </row>
    <row r="186" spans="1:80" ht="15" customHeight="1" x14ac:dyDescent="0.2">
      <c r="A186" s="101"/>
      <c r="B186" s="101"/>
      <c r="C186" s="204" t="s">
        <v>170</v>
      </c>
      <c r="D186" s="205"/>
      <c r="E186" s="205"/>
      <c r="F186" s="205"/>
      <c r="G186" s="205"/>
      <c r="H186" s="205"/>
      <c r="I186" s="205"/>
      <c r="J186" s="205"/>
      <c r="K186" s="205"/>
      <c r="L186" s="205"/>
      <c r="M186" s="205"/>
      <c r="N186" s="205"/>
      <c r="O186" s="205"/>
      <c r="P186" s="205"/>
      <c r="Q186" s="205"/>
      <c r="R186" s="205"/>
      <c r="S186" s="205"/>
      <c r="T186" s="205"/>
      <c r="U186" s="205"/>
      <c r="V186" s="205"/>
      <c r="W186" s="205"/>
      <c r="X186" s="205"/>
      <c r="Y186" s="205"/>
      <c r="Z186" s="206"/>
      <c r="AA186" s="215">
        <v>200</v>
      </c>
      <c r="AB186" s="215"/>
      <c r="AC186" s="215"/>
      <c r="AD186" s="215"/>
      <c r="AE186" s="215"/>
      <c r="AF186" s="215">
        <v>0</v>
      </c>
      <c r="AG186" s="215"/>
      <c r="AH186" s="215"/>
      <c r="AI186" s="215"/>
      <c r="AJ186" s="215"/>
      <c r="AK186" s="215">
        <v>200</v>
      </c>
      <c r="AL186" s="215"/>
      <c r="AM186" s="215"/>
      <c r="AN186" s="215"/>
      <c r="AO186" s="215"/>
      <c r="AP186" s="215">
        <v>301.32</v>
      </c>
      <c r="AQ186" s="215"/>
      <c r="AR186" s="215"/>
      <c r="AS186" s="215"/>
      <c r="AT186" s="215"/>
      <c r="AU186" s="215">
        <v>29750</v>
      </c>
      <c r="AV186" s="215"/>
      <c r="AW186" s="215"/>
      <c r="AX186" s="215"/>
      <c r="AY186" s="215"/>
      <c r="AZ186" s="215">
        <f>AP186+AU186</f>
        <v>30051.32</v>
      </c>
      <c r="BA186" s="215"/>
      <c r="BB186" s="215"/>
      <c r="BC186" s="215"/>
      <c r="BD186" s="215">
        <f>IF(AA186=0,0,AP186/AA186*100-100)</f>
        <v>50.66</v>
      </c>
      <c r="BE186" s="215"/>
      <c r="BF186" s="215"/>
      <c r="BG186" s="215"/>
      <c r="BH186" s="215"/>
      <c r="BI186" s="215">
        <f>IF(AF186=0,0,AU186/AF186*100-100)</f>
        <v>0</v>
      </c>
      <c r="BJ186" s="215"/>
      <c r="BK186" s="215"/>
      <c r="BL186" s="215"/>
      <c r="BM186" s="215"/>
      <c r="BN186" s="215">
        <f>IF(AK186=0,0,AZ186/AK186*100-100)</f>
        <v>14925.66</v>
      </c>
      <c r="BO186" s="215"/>
      <c r="BP186" s="215"/>
      <c r="BQ186" s="215"/>
    </row>
    <row r="187" spans="1:80" ht="12.75" customHeight="1" x14ac:dyDescent="0.2">
      <c r="A187" s="101"/>
      <c r="B187" s="101"/>
      <c r="C187" s="204" t="s">
        <v>230</v>
      </c>
      <c r="D187" s="213"/>
      <c r="E187" s="213"/>
      <c r="F187" s="213"/>
      <c r="G187" s="213"/>
      <c r="H187" s="213"/>
      <c r="I187" s="213"/>
      <c r="J187" s="213"/>
      <c r="K187" s="213"/>
      <c r="L187" s="213"/>
      <c r="M187" s="213"/>
      <c r="N187" s="213"/>
      <c r="O187" s="213"/>
      <c r="P187" s="213"/>
      <c r="Q187" s="213"/>
      <c r="R187" s="213"/>
      <c r="S187" s="213"/>
      <c r="T187" s="213"/>
      <c r="U187" s="213"/>
      <c r="V187" s="213"/>
      <c r="W187" s="213"/>
      <c r="X187" s="213"/>
      <c r="Y187" s="213"/>
      <c r="Z187" s="213"/>
      <c r="AA187" s="213"/>
      <c r="AB187" s="213"/>
      <c r="AC187" s="213"/>
      <c r="AD187" s="213"/>
      <c r="AE187" s="213"/>
      <c r="AF187" s="213"/>
      <c r="AG187" s="213"/>
      <c r="AH187" s="213"/>
      <c r="AI187" s="213"/>
      <c r="AJ187" s="213"/>
      <c r="AK187" s="213"/>
      <c r="AL187" s="213"/>
      <c r="AM187" s="213"/>
      <c r="AN187" s="213"/>
      <c r="AO187" s="213"/>
      <c r="AP187" s="213"/>
      <c r="AQ187" s="213"/>
      <c r="AR187" s="213"/>
      <c r="AS187" s="213"/>
      <c r="AT187" s="213"/>
      <c r="AU187" s="213"/>
      <c r="AV187" s="213"/>
      <c r="AW187" s="213"/>
      <c r="AX187" s="213"/>
      <c r="AY187" s="213"/>
      <c r="AZ187" s="213"/>
      <c r="BA187" s="213"/>
      <c r="BB187" s="213"/>
      <c r="BC187" s="213"/>
      <c r="BD187" s="213"/>
      <c r="BE187" s="213"/>
      <c r="BF187" s="213"/>
      <c r="BG187" s="213"/>
      <c r="BH187" s="213"/>
      <c r="BI187" s="213"/>
      <c r="BJ187" s="213"/>
      <c r="BK187" s="213"/>
      <c r="BL187" s="213"/>
      <c r="BM187" s="213"/>
      <c r="BN187" s="213"/>
      <c r="BO187" s="213"/>
      <c r="BP187" s="213"/>
      <c r="BQ187" s="214"/>
      <c r="CB187" s="1" t="s">
        <v>229</v>
      </c>
    </row>
    <row r="188" spans="1:80" ht="15" customHeight="1" x14ac:dyDescent="0.2">
      <c r="A188" s="101"/>
      <c r="B188" s="101"/>
      <c r="C188" s="204" t="s">
        <v>173</v>
      </c>
      <c r="D188" s="205"/>
      <c r="E188" s="205"/>
      <c r="F188" s="205"/>
      <c r="G188" s="205"/>
      <c r="H188" s="205"/>
      <c r="I188" s="205"/>
      <c r="J188" s="205"/>
      <c r="K188" s="205"/>
      <c r="L188" s="205"/>
      <c r="M188" s="205"/>
      <c r="N188" s="205"/>
      <c r="O188" s="205"/>
      <c r="P188" s="205"/>
      <c r="Q188" s="205"/>
      <c r="R188" s="205"/>
      <c r="S188" s="205"/>
      <c r="T188" s="205"/>
      <c r="U188" s="205"/>
      <c r="V188" s="205"/>
      <c r="W188" s="205"/>
      <c r="X188" s="205"/>
      <c r="Y188" s="205"/>
      <c r="Z188" s="206"/>
      <c r="AA188" s="215">
        <v>0</v>
      </c>
      <c r="AB188" s="215"/>
      <c r="AC188" s="215"/>
      <c r="AD188" s="215"/>
      <c r="AE188" s="215"/>
      <c r="AF188" s="215">
        <v>155.6</v>
      </c>
      <c r="AG188" s="215"/>
      <c r="AH188" s="215"/>
      <c r="AI188" s="215"/>
      <c r="AJ188" s="215"/>
      <c r="AK188" s="215">
        <v>155.6</v>
      </c>
      <c r="AL188" s="215"/>
      <c r="AM188" s="215"/>
      <c r="AN188" s="215"/>
      <c r="AO188" s="215"/>
      <c r="AP188" s="215">
        <v>0</v>
      </c>
      <c r="AQ188" s="215"/>
      <c r="AR188" s="215"/>
      <c r="AS188" s="215"/>
      <c r="AT188" s="215"/>
      <c r="AU188" s="215">
        <v>117.76</v>
      </c>
      <c r="AV188" s="215"/>
      <c r="AW188" s="215"/>
      <c r="AX188" s="215"/>
      <c r="AY188" s="215"/>
      <c r="AZ188" s="215">
        <f>AP188+AU188</f>
        <v>117.76</v>
      </c>
      <c r="BA188" s="215"/>
      <c r="BB188" s="215"/>
      <c r="BC188" s="215"/>
      <c r="BD188" s="215">
        <f>IF(AA188=0,0,AP188/AA188*100-100)</f>
        <v>0</v>
      </c>
      <c r="BE188" s="215"/>
      <c r="BF188" s="215"/>
      <c r="BG188" s="215"/>
      <c r="BH188" s="215"/>
      <c r="BI188" s="215">
        <f>IF(AF188=0,0,AU188/AF188*100-100)</f>
        <v>-24.318766066838037</v>
      </c>
      <c r="BJ188" s="215"/>
      <c r="BK188" s="215"/>
      <c r="BL188" s="215"/>
      <c r="BM188" s="215"/>
      <c r="BN188" s="215">
        <f>IF(AK188=0,0,AZ188/AK188*100-100)</f>
        <v>-24.318766066838037</v>
      </c>
      <c r="BO188" s="215"/>
      <c r="BP188" s="215"/>
      <c r="BQ188" s="215"/>
    </row>
    <row r="189" spans="1:80" ht="12.75" customHeight="1" x14ac:dyDescent="0.2">
      <c r="A189" s="101"/>
      <c r="B189" s="101"/>
      <c r="C189" s="204" t="s">
        <v>232</v>
      </c>
      <c r="D189" s="213"/>
      <c r="E189" s="213"/>
      <c r="F189" s="213"/>
      <c r="G189" s="213"/>
      <c r="H189" s="213"/>
      <c r="I189" s="213"/>
      <c r="J189" s="213"/>
      <c r="K189" s="213"/>
      <c r="L189" s="213"/>
      <c r="M189" s="213"/>
      <c r="N189" s="213"/>
      <c r="O189" s="213"/>
      <c r="P189" s="213"/>
      <c r="Q189" s="213"/>
      <c r="R189" s="213"/>
      <c r="S189" s="213"/>
      <c r="T189" s="213"/>
      <c r="U189" s="213"/>
      <c r="V189" s="213"/>
      <c r="W189" s="213"/>
      <c r="X189" s="213"/>
      <c r="Y189" s="213"/>
      <c r="Z189" s="213"/>
      <c r="AA189" s="213"/>
      <c r="AB189" s="213"/>
      <c r="AC189" s="213"/>
      <c r="AD189" s="213"/>
      <c r="AE189" s="213"/>
      <c r="AF189" s="213"/>
      <c r="AG189" s="213"/>
      <c r="AH189" s="213"/>
      <c r="AI189" s="213"/>
      <c r="AJ189" s="213"/>
      <c r="AK189" s="213"/>
      <c r="AL189" s="213"/>
      <c r="AM189" s="213"/>
      <c r="AN189" s="213"/>
      <c r="AO189" s="213"/>
      <c r="AP189" s="213"/>
      <c r="AQ189" s="213"/>
      <c r="AR189" s="213"/>
      <c r="AS189" s="213"/>
      <c r="AT189" s="213"/>
      <c r="AU189" s="213"/>
      <c r="AV189" s="213"/>
      <c r="AW189" s="213"/>
      <c r="AX189" s="213"/>
      <c r="AY189" s="213"/>
      <c r="AZ189" s="213"/>
      <c r="BA189" s="213"/>
      <c r="BB189" s="213"/>
      <c r="BC189" s="213"/>
      <c r="BD189" s="213"/>
      <c r="BE189" s="213"/>
      <c r="BF189" s="213"/>
      <c r="BG189" s="213"/>
      <c r="BH189" s="213"/>
      <c r="BI189" s="213"/>
      <c r="BJ189" s="213"/>
      <c r="BK189" s="213"/>
      <c r="BL189" s="213"/>
      <c r="BM189" s="213"/>
      <c r="BN189" s="213"/>
      <c r="BO189" s="213"/>
      <c r="BP189" s="213"/>
      <c r="BQ189" s="214"/>
      <c r="CB189" s="1" t="s">
        <v>231</v>
      </c>
    </row>
    <row r="190" spans="1:80" ht="15" customHeight="1" x14ac:dyDescent="0.2">
      <c r="A190" s="101"/>
      <c r="B190" s="101"/>
      <c r="C190" s="204" t="s">
        <v>176</v>
      </c>
      <c r="D190" s="205"/>
      <c r="E190" s="205"/>
      <c r="F190" s="205"/>
      <c r="G190" s="205"/>
      <c r="H190" s="205"/>
      <c r="I190" s="205"/>
      <c r="J190" s="205"/>
      <c r="K190" s="205"/>
      <c r="L190" s="205"/>
      <c r="M190" s="205"/>
      <c r="N190" s="205"/>
      <c r="O190" s="205"/>
      <c r="P190" s="205"/>
      <c r="Q190" s="205"/>
      <c r="R190" s="205"/>
      <c r="S190" s="205"/>
      <c r="T190" s="205"/>
      <c r="U190" s="205"/>
      <c r="V190" s="205"/>
      <c r="W190" s="205"/>
      <c r="X190" s="205"/>
      <c r="Y190" s="205"/>
      <c r="Z190" s="206"/>
      <c r="AA190" s="215">
        <v>3965</v>
      </c>
      <c r="AB190" s="215"/>
      <c r="AC190" s="215"/>
      <c r="AD190" s="215"/>
      <c r="AE190" s="215"/>
      <c r="AF190" s="215">
        <v>0</v>
      </c>
      <c r="AG190" s="215"/>
      <c r="AH190" s="215"/>
      <c r="AI190" s="215"/>
      <c r="AJ190" s="215"/>
      <c r="AK190" s="215">
        <v>3965</v>
      </c>
      <c r="AL190" s="215"/>
      <c r="AM190" s="215"/>
      <c r="AN190" s="215"/>
      <c r="AO190" s="215"/>
      <c r="AP190" s="215">
        <v>4215</v>
      </c>
      <c r="AQ190" s="215"/>
      <c r="AR190" s="215"/>
      <c r="AS190" s="215"/>
      <c r="AT190" s="215"/>
      <c r="AU190" s="215">
        <v>0</v>
      </c>
      <c r="AV190" s="215"/>
      <c r="AW190" s="215"/>
      <c r="AX190" s="215"/>
      <c r="AY190" s="215"/>
      <c r="AZ190" s="215">
        <f>AP190+AU190</f>
        <v>4215</v>
      </c>
      <c r="BA190" s="215"/>
      <c r="BB190" s="215"/>
      <c r="BC190" s="215"/>
      <c r="BD190" s="215">
        <f>IF(AA190=0,0,AP190/AA190*100-100)</f>
        <v>6.3051702395964639</v>
      </c>
      <c r="BE190" s="215"/>
      <c r="BF190" s="215"/>
      <c r="BG190" s="215"/>
      <c r="BH190" s="215"/>
      <c r="BI190" s="215">
        <f>IF(AF190=0,0,AU190/AF190*100-100)</f>
        <v>0</v>
      </c>
      <c r="BJ190" s="215"/>
      <c r="BK190" s="215"/>
      <c r="BL190" s="215"/>
      <c r="BM190" s="215"/>
      <c r="BN190" s="215">
        <f>IF(AK190=0,0,AZ190/AK190*100-100)</f>
        <v>6.3051702395964639</v>
      </c>
      <c r="BO190" s="215"/>
      <c r="BP190" s="215"/>
      <c r="BQ190" s="215"/>
    </row>
    <row r="191" spans="1:80" ht="16.5" customHeight="1" x14ac:dyDescent="0.2">
      <c r="A191" s="101"/>
      <c r="B191" s="101"/>
      <c r="C191" s="204" t="s">
        <v>234</v>
      </c>
      <c r="D191" s="213"/>
      <c r="E191" s="213"/>
      <c r="F191" s="213"/>
      <c r="G191" s="213"/>
      <c r="H191" s="213"/>
      <c r="I191" s="213"/>
      <c r="J191" s="213"/>
      <c r="K191" s="213"/>
      <c r="L191" s="213"/>
      <c r="M191" s="213"/>
      <c r="N191" s="213"/>
      <c r="O191" s="213"/>
      <c r="P191" s="213"/>
      <c r="Q191" s="213"/>
      <c r="R191" s="213"/>
      <c r="S191" s="213"/>
      <c r="T191" s="213"/>
      <c r="U191" s="213"/>
      <c r="V191" s="213"/>
      <c r="W191" s="213"/>
      <c r="X191" s="213"/>
      <c r="Y191" s="213"/>
      <c r="Z191" s="213"/>
      <c r="AA191" s="213"/>
      <c r="AB191" s="213"/>
      <c r="AC191" s="213"/>
      <c r="AD191" s="213"/>
      <c r="AE191" s="213"/>
      <c r="AF191" s="213"/>
      <c r="AG191" s="213"/>
      <c r="AH191" s="213"/>
      <c r="AI191" s="213"/>
      <c r="AJ191" s="213"/>
      <c r="AK191" s="213"/>
      <c r="AL191" s="213"/>
      <c r="AM191" s="213"/>
      <c r="AN191" s="213"/>
      <c r="AO191" s="213"/>
      <c r="AP191" s="213"/>
      <c r="AQ191" s="213"/>
      <c r="AR191" s="213"/>
      <c r="AS191" s="213"/>
      <c r="AT191" s="213"/>
      <c r="AU191" s="213"/>
      <c r="AV191" s="213"/>
      <c r="AW191" s="213"/>
      <c r="AX191" s="213"/>
      <c r="AY191" s="213"/>
      <c r="AZ191" s="213"/>
      <c r="BA191" s="213"/>
      <c r="BB191" s="213"/>
      <c r="BC191" s="213"/>
      <c r="BD191" s="213"/>
      <c r="BE191" s="213"/>
      <c r="BF191" s="213"/>
      <c r="BG191" s="213"/>
      <c r="BH191" s="213"/>
      <c r="BI191" s="213"/>
      <c r="BJ191" s="213"/>
      <c r="BK191" s="213"/>
      <c r="BL191" s="213"/>
      <c r="BM191" s="213"/>
      <c r="BN191" s="213"/>
      <c r="BO191" s="213"/>
      <c r="BP191" s="213"/>
      <c r="BQ191" s="214"/>
      <c r="CB191" s="1" t="s">
        <v>233</v>
      </c>
    </row>
    <row r="192" spans="1:80" ht="25.5" customHeight="1" x14ac:dyDescent="0.2">
      <c r="A192" s="101"/>
      <c r="B192" s="101"/>
      <c r="C192" s="204" t="s">
        <v>179</v>
      </c>
      <c r="D192" s="205"/>
      <c r="E192" s="205"/>
      <c r="F192" s="205"/>
      <c r="G192" s="205"/>
      <c r="H192" s="205"/>
      <c r="I192" s="205"/>
      <c r="J192" s="205"/>
      <c r="K192" s="205"/>
      <c r="L192" s="205"/>
      <c r="M192" s="205"/>
      <c r="N192" s="205"/>
      <c r="O192" s="205"/>
      <c r="P192" s="205"/>
      <c r="Q192" s="205"/>
      <c r="R192" s="205"/>
      <c r="S192" s="205"/>
      <c r="T192" s="205"/>
      <c r="U192" s="205"/>
      <c r="V192" s="205"/>
      <c r="W192" s="205"/>
      <c r="X192" s="205"/>
      <c r="Y192" s="205"/>
      <c r="Z192" s="206"/>
      <c r="AA192" s="215">
        <v>0</v>
      </c>
      <c r="AB192" s="215"/>
      <c r="AC192" s="215"/>
      <c r="AD192" s="215"/>
      <c r="AE192" s="215"/>
      <c r="AF192" s="215">
        <v>0</v>
      </c>
      <c r="AG192" s="215"/>
      <c r="AH192" s="215"/>
      <c r="AI192" s="215"/>
      <c r="AJ192" s="215"/>
      <c r="AK192" s="215">
        <v>0</v>
      </c>
      <c r="AL192" s="215"/>
      <c r="AM192" s="215"/>
      <c r="AN192" s="215"/>
      <c r="AO192" s="215"/>
      <c r="AP192" s="215">
        <v>0</v>
      </c>
      <c r="AQ192" s="215"/>
      <c r="AR192" s="215"/>
      <c r="AS192" s="215"/>
      <c r="AT192" s="215"/>
      <c r="AU192" s="215">
        <v>9921.5</v>
      </c>
      <c r="AV192" s="215"/>
      <c r="AW192" s="215"/>
      <c r="AX192" s="215"/>
      <c r="AY192" s="215"/>
      <c r="AZ192" s="215">
        <f>AP192+AU192</f>
        <v>9921.5</v>
      </c>
      <c r="BA192" s="215"/>
      <c r="BB192" s="215"/>
      <c r="BC192" s="215"/>
      <c r="BD192" s="215">
        <f>IF(AA192=0,0,AP192/AA192*100-100)</f>
        <v>0</v>
      </c>
      <c r="BE192" s="215"/>
      <c r="BF192" s="215"/>
      <c r="BG192" s="215"/>
      <c r="BH192" s="215"/>
      <c r="BI192" s="215">
        <f>IF(AF192=0,0,AU192/AF192*100-100)</f>
        <v>0</v>
      </c>
      <c r="BJ192" s="215"/>
      <c r="BK192" s="215"/>
      <c r="BL192" s="215"/>
      <c r="BM192" s="215"/>
      <c r="BN192" s="215">
        <f>IF(AK192=0,0,AZ192/AK192*100-100)</f>
        <v>0</v>
      </c>
      <c r="BO192" s="215"/>
      <c r="BP192" s="215"/>
      <c r="BQ192" s="215"/>
    </row>
    <row r="193" spans="1:80" s="38" customFormat="1" ht="15" customHeight="1" x14ac:dyDescent="0.2">
      <c r="A193" s="96"/>
      <c r="B193" s="96"/>
      <c r="C193" s="210" t="s">
        <v>181</v>
      </c>
      <c r="D193" s="211"/>
      <c r="E193" s="211"/>
      <c r="F193" s="211"/>
      <c r="G193" s="211"/>
      <c r="H193" s="211"/>
      <c r="I193" s="211"/>
      <c r="J193" s="211"/>
      <c r="K193" s="211"/>
      <c r="L193" s="211"/>
      <c r="M193" s="211"/>
      <c r="N193" s="211"/>
      <c r="O193" s="211"/>
      <c r="P193" s="211"/>
      <c r="Q193" s="211"/>
      <c r="R193" s="211"/>
      <c r="S193" s="211"/>
      <c r="T193" s="211"/>
      <c r="U193" s="211"/>
      <c r="V193" s="211"/>
      <c r="W193" s="211"/>
      <c r="X193" s="211"/>
      <c r="Y193" s="211"/>
      <c r="Z193" s="212"/>
      <c r="AA193" s="102"/>
      <c r="AB193" s="102"/>
      <c r="AC193" s="102"/>
      <c r="AD193" s="102"/>
      <c r="AE193" s="102"/>
      <c r="AF193" s="102"/>
      <c r="AG193" s="102"/>
      <c r="AH193" s="102"/>
      <c r="AI193" s="102"/>
      <c r="AJ193" s="102"/>
      <c r="AK193" s="102"/>
      <c r="AL193" s="102"/>
      <c r="AM193" s="102"/>
      <c r="AN193" s="102"/>
      <c r="AO193" s="102"/>
      <c r="AP193" s="102"/>
      <c r="AQ193" s="102"/>
      <c r="AR193" s="102"/>
      <c r="AS193" s="102"/>
      <c r="AT193" s="102"/>
      <c r="AU193" s="102"/>
      <c r="AV193" s="102"/>
      <c r="AW193" s="102"/>
      <c r="AX193" s="102"/>
      <c r="AY193" s="102"/>
      <c r="AZ193" s="102"/>
      <c r="BA193" s="102"/>
      <c r="BB193" s="102"/>
      <c r="BC193" s="102"/>
      <c r="BD193" s="102"/>
      <c r="BE193" s="102"/>
      <c r="BF193" s="102"/>
      <c r="BG193" s="102"/>
      <c r="BH193" s="102"/>
      <c r="BI193" s="102"/>
      <c r="BJ193" s="102"/>
      <c r="BK193" s="102"/>
      <c r="BL193" s="102"/>
      <c r="BM193" s="102"/>
      <c r="BN193" s="102"/>
      <c r="BO193" s="102"/>
      <c r="BP193" s="102"/>
      <c r="BQ193" s="102"/>
    </row>
    <row r="194" spans="1:80" ht="14.25" customHeight="1" x14ac:dyDescent="0.2">
      <c r="A194" s="101"/>
      <c r="B194" s="101"/>
      <c r="C194" s="204" t="s">
        <v>182</v>
      </c>
      <c r="D194" s="205"/>
      <c r="E194" s="205"/>
      <c r="F194" s="205"/>
      <c r="G194" s="205"/>
      <c r="H194" s="205"/>
      <c r="I194" s="205"/>
      <c r="J194" s="205"/>
      <c r="K194" s="205"/>
      <c r="L194" s="205"/>
      <c r="M194" s="205"/>
      <c r="N194" s="205"/>
      <c r="O194" s="205"/>
      <c r="P194" s="205"/>
      <c r="Q194" s="205"/>
      <c r="R194" s="205"/>
      <c r="S194" s="205"/>
      <c r="T194" s="205"/>
      <c r="U194" s="205"/>
      <c r="V194" s="205"/>
      <c r="W194" s="205"/>
      <c r="X194" s="205"/>
      <c r="Y194" s="205"/>
      <c r="Z194" s="206"/>
      <c r="AA194" s="215">
        <v>159</v>
      </c>
      <c r="AB194" s="215"/>
      <c r="AC194" s="215"/>
      <c r="AD194" s="215"/>
      <c r="AE194" s="215"/>
      <c r="AF194" s="215">
        <v>0</v>
      </c>
      <c r="AG194" s="215"/>
      <c r="AH194" s="215"/>
      <c r="AI194" s="215"/>
      <c r="AJ194" s="215"/>
      <c r="AK194" s="215">
        <v>159</v>
      </c>
      <c r="AL194" s="215"/>
      <c r="AM194" s="215"/>
      <c r="AN194" s="215"/>
      <c r="AO194" s="215"/>
      <c r="AP194" s="215">
        <v>143</v>
      </c>
      <c r="AQ194" s="215"/>
      <c r="AR194" s="215"/>
      <c r="AS194" s="215"/>
      <c r="AT194" s="215"/>
      <c r="AU194" s="215">
        <v>0</v>
      </c>
      <c r="AV194" s="215"/>
      <c r="AW194" s="215"/>
      <c r="AX194" s="215"/>
      <c r="AY194" s="215"/>
      <c r="AZ194" s="215">
        <f>AP194+AU194</f>
        <v>143</v>
      </c>
      <c r="BA194" s="215"/>
      <c r="BB194" s="215"/>
      <c r="BC194" s="215"/>
      <c r="BD194" s="215">
        <f>IF(AA194=0,0,AP194/AA194*100-100)</f>
        <v>-10.062893081761004</v>
      </c>
      <c r="BE194" s="215"/>
      <c r="BF194" s="215"/>
      <c r="BG194" s="215"/>
      <c r="BH194" s="215"/>
      <c r="BI194" s="215">
        <f>IF(AF194=0,0,AU194/AF194*100-100)</f>
        <v>0</v>
      </c>
      <c r="BJ194" s="215"/>
      <c r="BK194" s="215"/>
      <c r="BL194" s="215"/>
      <c r="BM194" s="215"/>
      <c r="BN194" s="215">
        <f>IF(AK194=0,0,AZ194/AK194*100-100)</f>
        <v>-10.062893081761004</v>
      </c>
      <c r="BO194" s="215"/>
      <c r="BP194" s="215"/>
      <c r="BQ194" s="215"/>
    </row>
    <row r="195" spans="1:80" ht="12.75" customHeight="1" x14ac:dyDescent="0.2">
      <c r="A195" s="101"/>
      <c r="B195" s="101"/>
      <c r="C195" s="204" t="s">
        <v>216</v>
      </c>
      <c r="D195" s="213"/>
      <c r="E195" s="213"/>
      <c r="F195" s="213"/>
      <c r="G195" s="213"/>
      <c r="H195" s="213"/>
      <c r="I195" s="213"/>
      <c r="J195" s="213"/>
      <c r="K195" s="213"/>
      <c r="L195" s="213"/>
      <c r="M195" s="213"/>
      <c r="N195" s="213"/>
      <c r="O195" s="213"/>
      <c r="P195" s="213"/>
      <c r="Q195" s="213"/>
      <c r="R195" s="213"/>
      <c r="S195" s="213"/>
      <c r="T195" s="213"/>
      <c r="U195" s="213"/>
      <c r="V195" s="213"/>
      <c r="W195" s="213"/>
      <c r="X195" s="213"/>
      <c r="Y195" s="213"/>
      <c r="Z195" s="213"/>
      <c r="AA195" s="213"/>
      <c r="AB195" s="213"/>
      <c r="AC195" s="213"/>
      <c r="AD195" s="213"/>
      <c r="AE195" s="213"/>
      <c r="AF195" s="213"/>
      <c r="AG195" s="213"/>
      <c r="AH195" s="213"/>
      <c r="AI195" s="213"/>
      <c r="AJ195" s="213"/>
      <c r="AK195" s="213"/>
      <c r="AL195" s="213"/>
      <c r="AM195" s="213"/>
      <c r="AN195" s="213"/>
      <c r="AO195" s="213"/>
      <c r="AP195" s="213"/>
      <c r="AQ195" s="213"/>
      <c r="AR195" s="213"/>
      <c r="AS195" s="213"/>
      <c r="AT195" s="213"/>
      <c r="AU195" s="213"/>
      <c r="AV195" s="213"/>
      <c r="AW195" s="213"/>
      <c r="AX195" s="213"/>
      <c r="AY195" s="213"/>
      <c r="AZ195" s="213"/>
      <c r="BA195" s="213"/>
      <c r="BB195" s="213"/>
      <c r="BC195" s="213"/>
      <c r="BD195" s="213"/>
      <c r="BE195" s="213"/>
      <c r="BF195" s="213"/>
      <c r="BG195" s="213"/>
      <c r="BH195" s="213"/>
      <c r="BI195" s="213"/>
      <c r="BJ195" s="213"/>
      <c r="BK195" s="213"/>
      <c r="BL195" s="213"/>
      <c r="BM195" s="213"/>
      <c r="BN195" s="213"/>
      <c r="BO195" s="213"/>
      <c r="BP195" s="213"/>
      <c r="BQ195" s="214"/>
      <c r="CB195" s="1" t="s">
        <v>235</v>
      </c>
    </row>
    <row r="196" spans="1:80" ht="25.5" customHeight="1" x14ac:dyDescent="0.2">
      <c r="A196" s="101"/>
      <c r="B196" s="101"/>
      <c r="C196" s="204" t="s">
        <v>185</v>
      </c>
      <c r="D196" s="205"/>
      <c r="E196" s="205"/>
      <c r="F196" s="205"/>
      <c r="G196" s="205"/>
      <c r="H196" s="205"/>
      <c r="I196" s="205"/>
      <c r="J196" s="205"/>
      <c r="K196" s="205"/>
      <c r="L196" s="205"/>
      <c r="M196" s="205"/>
      <c r="N196" s="205"/>
      <c r="O196" s="205"/>
      <c r="P196" s="205"/>
      <c r="Q196" s="205"/>
      <c r="R196" s="205"/>
      <c r="S196" s="205"/>
      <c r="T196" s="205"/>
      <c r="U196" s="205"/>
      <c r="V196" s="205"/>
      <c r="W196" s="205"/>
      <c r="X196" s="205"/>
      <c r="Y196" s="205"/>
      <c r="Z196" s="206"/>
      <c r="AA196" s="215">
        <v>191</v>
      </c>
      <c r="AB196" s="215"/>
      <c r="AC196" s="215"/>
      <c r="AD196" s="215"/>
      <c r="AE196" s="215"/>
      <c r="AF196" s="215">
        <v>0</v>
      </c>
      <c r="AG196" s="215"/>
      <c r="AH196" s="215"/>
      <c r="AI196" s="215"/>
      <c r="AJ196" s="215"/>
      <c r="AK196" s="215">
        <v>191</v>
      </c>
      <c r="AL196" s="215"/>
      <c r="AM196" s="215"/>
      <c r="AN196" s="215"/>
      <c r="AO196" s="215"/>
      <c r="AP196" s="215">
        <v>50.4</v>
      </c>
      <c r="AQ196" s="215"/>
      <c r="AR196" s="215"/>
      <c r="AS196" s="215"/>
      <c r="AT196" s="215"/>
      <c r="AU196" s="215">
        <v>0</v>
      </c>
      <c r="AV196" s="215"/>
      <c r="AW196" s="215"/>
      <c r="AX196" s="215"/>
      <c r="AY196" s="215"/>
      <c r="AZ196" s="215">
        <f>AP196+AU196</f>
        <v>50.4</v>
      </c>
      <c r="BA196" s="215"/>
      <c r="BB196" s="215"/>
      <c r="BC196" s="215"/>
      <c r="BD196" s="215">
        <f>IF(AA196=0,0,AP196/AA196*100-100)</f>
        <v>-73.612565445026178</v>
      </c>
      <c r="BE196" s="215"/>
      <c r="BF196" s="215"/>
      <c r="BG196" s="215"/>
      <c r="BH196" s="215"/>
      <c r="BI196" s="215">
        <f>IF(AF196=0,0,AU196/AF196*100-100)</f>
        <v>0</v>
      </c>
      <c r="BJ196" s="215"/>
      <c r="BK196" s="215"/>
      <c r="BL196" s="215"/>
      <c r="BM196" s="215"/>
      <c r="BN196" s="215">
        <f>IF(AK196=0,0,AZ196/AK196*100-100)</f>
        <v>-73.612565445026178</v>
      </c>
      <c r="BO196" s="215"/>
      <c r="BP196" s="215"/>
      <c r="BQ196" s="215"/>
    </row>
    <row r="197" spans="1:80" ht="12.75" customHeight="1" x14ac:dyDescent="0.2">
      <c r="A197" s="101"/>
      <c r="B197" s="101"/>
      <c r="C197" s="204" t="s">
        <v>218</v>
      </c>
      <c r="D197" s="213"/>
      <c r="E197" s="213"/>
      <c r="F197" s="213"/>
      <c r="G197" s="213"/>
      <c r="H197" s="213"/>
      <c r="I197" s="213"/>
      <c r="J197" s="213"/>
      <c r="K197" s="213"/>
      <c r="L197" s="213"/>
      <c r="M197" s="213"/>
      <c r="N197" s="213"/>
      <c r="O197" s="213"/>
      <c r="P197" s="213"/>
      <c r="Q197" s="213"/>
      <c r="R197" s="213"/>
      <c r="S197" s="213"/>
      <c r="T197" s="213"/>
      <c r="U197" s="213"/>
      <c r="V197" s="213"/>
      <c r="W197" s="213"/>
      <c r="X197" s="213"/>
      <c r="Y197" s="213"/>
      <c r="Z197" s="213"/>
      <c r="AA197" s="213"/>
      <c r="AB197" s="213"/>
      <c r="AC197" s="213"/>
      <c r="AD197" s="213"/>
      <c r="AE197" s="213"/>
      <c r="AF197" s="213"/>
      <c r="AG197" s="213"/>
      <c r="AH197" s="213"/>
      <c r="AI197" s="213"/>
      <c r="AJ197" s="213"/>
      <c r="AK197" s="213"/>
      <c r="AL197" s="213"/>
      <c r="AM197" s="213"/>
      <c r="AN197" s="213"/>
      <c r="AO197" s="213"/>
      <c r="AP197" s="213"/>
      <c r="AQ197" s="213"/>
      <c r="AR197" s="213"/>
      <c r="AS197" s="213"/>
      <c r="AT197" s="213"/>
      <c r="AU197" s="213"/>
      <c r="AV197" s="213"/>
      <c r="AW197" s="213"/>
      <c r="AX197" s="213"/>
      <c r="AY197" s="213"/>
      <c r="AZ197" s="213"/>
      <c r="BA197" s="213"/>
      <c r="BB197" s="213"/>
      <c r="BC197" s="213"/>
      <c r="BD197" s="213"/>
      <c r="BE197" s="213"/>
      <c r="BF197" s="213"/>
      <c r="BG197" s="213"/>
      <c r="BH197" s="213"/>
      <c r="BI197" s="213"/>
      <c r="BJ197" s="213"/>
      <c r="BK197" s="213"/>
      <c r="BL197" s="213"/>
      <c r="BM197" s="213"/>
      <c r="BN197" s="213"/>
      <c r="BO197" s="213"/>
      <c r="BP197" s="213"/>
      <c r="BQ197" s="214"/>
      <c r="CB197" s="1" t="s">
        <v>236</v>
      </c>
    </row>
    <row r="198" spans="1:80" ht="15" customHeight="1" x14ac:dyDescent="0.2">
      <c r="A198" s="101"/>
      <c r="B198" s="101"/>
      <c r="C198" s="204" t="s">
        <v>187</v>
      </c>
      <c r="D198" s="205"/>
      <c r="E198" s="205"/>
      <c r="F198" s="205"/>
      <c r="G198" s="205"/>
      <c r="H198" s="205"/>
      <c r="I198" s="205"/>
      <c r="J198" s="205"/>
      <c r="K198" s="205"/>
      <c r="L198" s="205"/>
      <c r="M198" s="205"/>
      <c r="N198" s="205"/>
      <c r="O198" s="205"/>
      <c r="P198" s="205"/>
      <c r="Q198" s="205"/>
      <c r="R198" s="205"/>
      <c r="S198" s="205"/>
      <c r="T198" s="205"/>
      <c r="U198" s="205"/>
      <c r="V198" s="205"/>
      <c r="W198" s="205"/>
      <c r="X198" s="205"/>
      <c r="Y198" s="205"/>
      <c r="Z198" s="206"/>
      <c r="AA198" s="215">
        <v>68</v>
      </c>
      <c r="AB198" s="215"/>
      <c r="AC198" s="215"/>
      <c r="AD198" s="215"/>
      <c r="AE198" s="215"/>
      <c r="AF198" s="215">
        <v>0</v>
      </c>
      <c r="AG198" s="215"/>
      <c r="AH198" s="215"/>
      <c r="AI198" s="215"/>
      <c r="AJ198" s="215"/>
      <c r="AK198" s="215">
        <v>68</v>
      </c>
      <c r="AL198" s="215"/>
      <c r="AM198" s="215"/>
      <c r="AN198" s="215"/>
      <c r="AO198" s="215"/>
      <c r="AP198" s="215">
        <v>95.7</v>
      </c>
      <c r="AQ198" s="215"/>
      <c r="AR198" s="215"/>
      <c r="AS198" s="215"/>
      <c r="AT198" s="215"/>
      <c r="AU198" s="215">
        <v>99.2</v>
      </c>
      <c r="AV198" s="215"/>
      <c r="AW198" s="215"/>
      <c r="AX198" s="215"/>
      <c r="AY198" s="215"/>
      <c r="AZ198" s="215">
        <f>AP198+AU198</f>
        <v>194.9</v>
      </c>
      <c r="BA198" s="215"/>
      <c r="BB198" s="215"/>
      <c r="BC198" s="215"/>
      <c r="BD198" s="215">
        <f>IF(AA198=0,0,AP198/AA198*100-100)</f>
        <v>40.735294117647072</v>
      </c>
      <c r="BE198" s="215"/>
      <c r="BF198" s="215"/>
      <c r="BG198" s="215"/>
      <c r="BH198" s="215"/>
      <c r="BI198" s="215">
        <f>IF(AF198=0,0,AU198/AF198*100-100)</f>
        <v>0</v>
      </c>
      <c r="BJ198" s="215"/>
      <c r="BK198" s="215"/>
      <c r="BL198" s="215"/>
      <c r="BM198" s="215"/>
      <c r="BN198" s="215">
        <f>IF(AK198=0,0,AZ198/AK198*100-100)</f>
        <v>186.61764705882354</v>
      </c>
      <c r="BO198" s="215"/>
      <c r="BP198" s="215"/>
      <c r="BQ198" s="215"/>
    </row>
    <row r="199" spans="1:80" ht="12.75" customHeight="1" x14ac:dyDescent="0.2">
      <c r="A199" s="101"/>
      <c r="B199" s="101"/>
      <c r="C199" s="204" t="s">
        <v>220</v>
      </c>
      <c r="D199" s="213"/>
      <c r="E199" s="213"/>
      <c r="F199" s="213"/>
      <c r="G199" s="213"/>
      <c r="H199" s="213"/>
      <c r="I199" s="213"/>
      <c r="J199" s="213"/>
      <c r="K199" s="213"/>
      <c r="L199" s="213"/>
      <c r="M199" s="213"/>
      <c r="N199" s="213"/>
      <c r="O199" s="213"/>
      <c r="P199" s="213"/>
      <c r="Q199" s="213"/>
      <c r="R199" s="213"/>
      <c r="S199" s="213"/>
      <c r="T199" s="213"/>
      <c r="U199" s="213"/>
      <c r="V199" s="213"/>
      <c r="W199" s="213"/>
      <c r="X199" s="213"/>
      <c r="Y199" s="213"/>
      <c r="Z199" s="213"/>
      <c r="AA199" s="213"/>
      <c r="AB199" s="213"/>
      <c r="AC199" s="213"/>
      <c r="AD199" s="213"/>
      <c r="AE199" s="213"/>
      <c r="AF199" s="213"/>
      <c r="AG199" s="213"/>
      <c r="AH199" s="213"/>
      <c r="AI199" s="213"/>
      <c r="AJ199" s="213"/>
      <c r="AK199" s="213"/>
      <c r="AL199" s="213"/>
      <c r="AM199" s="213"/>
      <c r="AN199" s="213"/>
      <c r="AO199" s="213"/>
      <c r="AP199" s="213"/>
      <c r="AQ199" s="213"/>
      <c r="AR199" s="213"/>
      <c r="AS199" s="213"/>
      <c r="AT199" s="213"/>
      <c r="AU199" s="213"/>
      <c r="AV199" s="213"/>
      <c r="AW199" s="213"/>
      <c r="AX199" s="213"/>
      <c r="AY199" s="213"/>
      <c r="AZ199" s="213"/>
      <c r="BA199" s="213"/>
      <c r="BB199" s="213"/>
      <c r="BC199" s="213"/>
      <c r="BD199" s="213"/>
      <c r="BE199" s="213"/>
      <c r="BF199" s="213"/>
      <c r="BG199" s="213"/>
      <c r="BH199" s="213"/>
      <c r="BI199" s="213"/>
      <c r="BJ199" s="213"/>
      <c r="BK199" s="213"/>
      <c r="BL199" s="213"/>
      <c r="BM199" s="213"/>
      <c r="BN199" s="213"/>
      <c r="BO199" s="213"/>
      <c r="BP199" s="213"/>
      <c r="BQ199" s="214"/>
      <c r="CB199" s="1" t="s">
        <v>237</v>
      </c>
    </row>
    <row r="200" spans="1:80" ht="15" customHeight="1" x14ac:dyDescent="0.2">
      <c r="A200" s="101"/>
      <c r="B200" s="101"/>
      <c r="C200" s="204" t="s">
        <v>189</v>
      </c>
      <c r="D200" s="205"/>
      <c r="E200" s="205"/>
      <c r="F200" s="205"/>
      <c r="G200" s="205"/>
      <c r="H200" s="205"/>
      <c r="I200" s="205"/>
      <c r="J200" s="205"/>
      <c r="K200" s="205"/>
      <c r="L200" s="205"/>
      <c r="M200" s="205"/>
      <c r="N200" s="205"/>
      <c r="O200" s="205"/>
      <c r="P200" s="205"/>
      <c r="Q200" s="205"/>
      <c r="R200" s="205"/>
      <c r="S200" s="205"/>
      <c r="T200" s="205"/>
      <c r="U200" s="205"/>
      <c r="V200" s="205"/>
      <c r="W200" s="205"/>
      <c r="X200" s="205"/>
      <c r="Y200" s="205"/>
      <c r="Z200" s="206"/>
      <c r="AA200" s="215">
        <v>0</v>
      </c>
      <c r="AB200" s="215"/>
      <c r="AC200" s="215"/>
      <c r="AD200" s="215"/>
      <c r="AE200" s="215"/>
      <c r="AF200" s="215">
        <v>109</v>
      </c>
      <c r="AG200" s="215"/>
      <c r="AH200" s="215"/>
      <c r="AI200" s="215"/>
      <c r="AJ200" s="215"/>
      <c r="AK200" s="215">
        <v>109</v>
      </c>
      <c r="AL200" s="215"/>
      <c r="AM200" s="215"/>
      <c r="AN200" s="215"/>
      <c r="AO200" s="215"/>
      <c r="AP200" s="215">
        <v>0</v>
      </c>
      <c r="AQ200" s="215"/>
      <c r="AR200" s="215"/>
      <c r="AS200" s="215"/>
      <c r="AT200" s="215"/>
      <c r="AU200" s="215">
        <v>82.4</v>
      </c>
      <c r="AV200" s="215"/>
      <c r="AW200" s="215"/>
      <c r="AX200" s="215"/>
      <c r="AY200" s="215"/>
      <c r="AZ200" s="215">
        <f>AP200+AU200</f>
        <v>82.4</v>
      </c>
      <c r="BA200" s="215"/>
      <c r="BB200" s="215"/>
      <c r="BC200" s="215"/>
      <c r="BD200" s="215">
        <f>IF(AA200=0,0,AP200/AA200*100-100)</f>
        <v>0</v>
      </c>
      <c r="BE200" s="215"/>
      <c r="BF200" s="215"/>
      <c r="BG200" s="215"/>
      <c r="BH200" s="215"/>
      <c r="BI200" s="215">
        <f>IF(AF200=0,0,AU200/AF200*100-100)</f>
        <v>-24.403669724770637</v>
      </c>
      <c r="BJ200" s="215"/>
      <c r="BK200" s="215"/>
      <c r="BL200" s="215"/>
      <c r="BM200" s="215"/>
      <c r="BN200" s="215">
        <f>IF(AK200=0,0,AZ200/AK200*100-100)</f>
        <v>-24.403669724770637</v>
      </c>
      <c r="BO200" s="215"/>
      <c r="BP200" s="215"/>
      <c r="BQ200" s="215"/>
    </row>
    <row r="201" spans="1:80" ht="12.75" customHeight="1" x14ac:dyDescent="0.2">
      <c r="A201" s="101"/>
      <c r="B201" s="101"/>
      <c r="C201" s="204" t="s">
        <v>239</v>
      </c>
      <c r="D201" s="213"/>
      <c r="E201" s="213"/>
      <c r="F201" s="213"/>
      <c r="G201" s="213"/>
      <c r="H201" s="213"/>
      <c r="I201" s="213"/>
      <c r="J201" s="213"/>
      <c r="K201" s="213"/>
      <c r="L201" s="213"/>
      <c r="M201" s="213"/>
      <c r="N201" s="213"/>
      <c r="O201" s="213"/>
      <c r="P201" s="213"/>
      <c r="Q201" s="213"/>
      <c r="R201" s="213"/>
      <c r="S201" s="213"/>
      <c r="T201" s="213"/>
      <c r="U201" s="213"/>
      <c r="V201" s="213"/>
      <c r="W201" s="213"/>
      <c r="X201" s="213"/>
      <c r="Y201" s="213"/>
      <c r="Z201" s="213"/>
      <c r="AA201" s="213"/>
      <c r="AB201" s="213"/>
      <c r="AC201" s="213"/>
      <c r="AD201" s="213"/>
      <c r="AE201" s="213"/>
      <c r="AF201" s="213"/>
      <c r="AG201" s="213"/>
      <c r="AH201" s="213"/>
      <c r="AI201" s="213"/>
      <c r="AJ201" s="213"/>
      <c r="AK201" s="213"/>
      <c r="AL201" s="213"/>
      <c r="AM201" s="213"/>
      <c r="AN201" s="213"/>
      <c r="AO201" s="213"/>
      <c r="AP201" s="213"/>
      <c r="AQ201" s="213"/>
      <c r="AR201" s="213"/>
      <c r="AS201" s="213"/>
      <c r="AT201" s="213"/>
      <c r="AU201" s="213"/>
      <c r="AV201" s="213"/>
      <c r="AW201" s="213"/>
      <c r="AX201" s="213"/>
      <c r="AY201" s="213"/>
      <c r="AZ201" s="213"/>
      <c r="BA201" s="213"/>
      <c r="BB201" s="213"/>
      <c r="BC201" s="213"/>
      <c r="BD201" s="213"/>
      <c r="BE201" s="213"/>
      <c r="BF201" s="213"/>
      <c r="BG201" s="213"/>
      <c r="BH201" s="213"/>
      <c r="BI201" s="213"/>
      <c r="BJ201" s="213"/>
      <c r="BK201" s="213"/>
      <c r="BL201" s="213"/>
      <c r="BM201" s="213"/>
      <c r="BN201" s="213"/>
      <c r="BO201" s="213"/>
      <c r="BP201" s="213"/>
      <c r="BQ201" s="214"/>
      <c r="CB201" s="1" t="s">
        <v>238</v>
      </c>
    </row>
    <row r="202" spans="1:80" ht="15" customHeight="1" x14ac:dyDescent="0.2">
      <c r="A202" s="101"/>
      <c r="B202" s="101"/>
      <c r="C202" s="204" t="s">
        <v>191</v>
      </c>
      <c r="D202" s="205"/>
      <c r="E202" s="205"/>
      <c r="F202" s="205"/>
      <c r="G202" s="205"/>
      <c r="H202" s="205"/>
      <c r="I202" s="205"/>
      <c r="J202" s="205"/>
      <c r="K202" s="205"/>
      <c r="L202" s="205"/>
      <c r="M202" s="205"/>
      <c r="N202" s="205"/>
      <c r="O202" s="205"/>
      <c r="P202" s="205"/>
      <c r="Q202" s="205"/>
      <c r="R202" s="205"/>
      <c r="S202" s="205"/>
      <c r="T202" s="205"/>
      <c r="U202" s="205"/>
      <c r="V202" s="205"/>
      <c r="W202" s="205"/>
      <c r="X202" s="205"/>
      <c r="Y202" s="205"/>
      <c r="Z202" s="206"/>
      <c r="AA202" s="215">
        <v>0</v>
      </c>
      <c r="AB202" s="215"/>
      <c r="AC202" s="215"/>
      <c r="AD202" s="215"/>
      <c r="AE202" s="215"/>
      <c r="AF202" s="215">
        <v>0</v>
      </c>
      <c r="AG202" s="215"/>
      <c r="AH202" s="215"/>
      <c r="AI202" s="215"/>
      <c r="AJ202" s="215"/>
      <c r="AK202" s="215">
        <v>0</v>
      </c>
      <c r="AL202" s="215"/>
      <c r="AM202" s="215"/>
      <c r="AN202" s="215"/>
      <c r="AO202" s="215"/>
      <c r="AP202" s="215">
        <v>100</v>
      </c>
      <c r="AQ202" s="215"/>
      <c r="AR202" s="215"/>
      <c r="AS202" s="215"/>
      <c r="AT202" s="215"/>
      <c r="AU202" s="215">
        <v>100</v>
      </c>
      <c r="AV202" s="215"/>
      <c r="AW202" s="215"/>
      <c r="AX202" s="215"/>
      <c r="AY202" s="215"/>
      <c r="AZ202" s="215">
        <f>AP202+AU202</f>
        <v>200</v>
      </c>
      <c r="BA202" s="215"/>
      <c r="BB202" s="215"/>
      <c r="BC202" s="215"/>
      <c r="BD202" s="215">
        <f>IF(AA202=0,0,AP202/AA202*100-100)</f>
        <v>0</v>
      </c>
      <c r="BE202" s="215"/>
      <c r="BF202" s="215"/>
      <c r="BG202" s="215"/>
      <c r="BH202" s="215"/>
      <c r="BI202" s="215">
        <f>IF(AF202=0,0,AU202/AF202*100-100)</f>
        <v>0</v>
      </c>
      <c r="BJ202" s="215"/>
      <c r="BK202" s="215"/>
      <c r="BL202" s="215"/>
      <c r="BM202" s="215"/>
      <c r="BN202" s="215">
        <f>IF(AK202=0,0,AZ202/AK202*100-100)</f>
        <v>0</v>
      </c>
      <c r="BO202" s="215"/>
      <c r="BP202" s="215"/>
      <c r="BQ202" s="215"/>
    </row>
    <row r="203" spans="1:80" ht="15" customHeight="1" x14ac:dyDescent="0.2">
      <c r="A203" s="101"/>
      <c r="B203" s="101"/>
      <c r="C203" s="204" t="s">
        <v>193</v>
      </c>
      <c r="D203" s="205"/>
      <c r="E203" s="205"/>
      <c r="F203" s="205"/>
      <c r="G203" s="205"/>
      <c r="H203" s="205"/>
      <c r="I203" s="205"/>
      <c r="J203" s="205"/>
      <c r="K203" s="205"/>
      <c r="L203" s="205"/>
      <c r="M203" s="205"/>
      <c r="N203" s="205"/>
      <c r="O203" s="205"/>
      <c r="P203" s="205"/>
      <c r="Q203" s="205"/>
      <c r="R203" s="205"/>
      <c r="S203" s="205"/>
      <c r="T203" s="205"/>
      <c r="U203" s="205"/>
      <c r="V203" s="205"/>
      <c r="W203" s="205"/>
      <c r="X203" s="205"/>
      <c r="Y203" s="205"/>
      <c r="Z203" s="206"/>
      <c r="AA203" s="215">
        <v>8</v>
      </c>
      <c r="AB203" s="215"/>
      <c r="AC203" s="215"/>
      <c r="AD203" s="215"/>
      <c r="AE203" s="215"/>
      <c r="AF203" s="215">
        <v>0</v>
      </c>
      <c r="AG203" s="215"/>
      <c r="AH203" s="215"/>
      <c r="AI203" s="215"/>
      <c r="AJ203" s="215"/>
      <c r="AK203" s="215">
        <v>8</v>
      </c>
      <c r="AL203" s="215"/>
      <c r="AM203" s="215"/>
      <c r="AN203" s="215"/>
      <c r="AO203" s="215"/>
      <c r="AP203" s="215">
        <v>25.3</v>
      </c>
      <c r="AQ203" s="215"/>
      <c r="AR203" s="215"/>
      <c r="AS203" s="215"/>
      <c r="AT203" s="215"/>
      <c r="AU203" s="215">
        <v>0</v>
      </c>
      <c r="AV203" s="215"/>
      <c r="AW203" s="215"/>
      <c r="AX203" s="215"/>
      <c r="AY203" s="215"/>
      <c r="AZ203" s="215">
        <f>AP203+AU203</f>
        <v>25.3</v>
      </c>
      <c r="BA203" s="215"/>
      <c r="BB203" s="215"/>
      <c r="BC203" s="215"/>
      <c r="BD203" s="215">
        <f>IF(AA203=0,0,AP203/AA203*100-100)</f>
        <v>216.25</v>
      </c>
      <c r="BE203" s="215"/>
      <c r="BF203" s="215"/>
      <c r="BG203" s="215"/>
      <c r="BH203" s="215"/>
      <c r="BI203" s="215">
        <f>IF(AF203=0,0,AU203/AF203*100-100)</f>
        <v>0</v>
      </c>
      <c r="BJ203" s="215"/>
      <c r="BK203" s="215"/>
      <c r="BL203" s="215"/>
      <c r="BM203" s="215"/>
      <c r="BN203" s="215">
        <f>IF(AK203=0,0,AZ203/AK203*100-100)</f>
        <v>216.25</v>
      </c>
      <c r="BO203" s="215"/>
      <c r="BP203" s="215"/>
      <c r="BQ203" s="215"/>
    </row>
    <row r="204" spans="1:80" ht="12.75" customHeight="1" x14ac:dyDescent="0.2">
      <c r="A204" s="101"/>
      <c r="B204" s="101"/>
      <c r="C204" s="204" t="s">
        <v>213</v>
      </c>
      <c r="D204" s="213"/>
      <c r="E204" s="213"/>
      <c r="F204" s="213"/>
      <c r="G204" s="213"/>
      <c r="H204" s="213"/>
      <c r="I204" s="213"/>
      <c r="J204" s="213"/>
      <c r="K204" s="213"/>
      <c r="L204" s="213"/>
      <c r="M204" s="213"/>
      <c r="N204" s="213"/>
      <c r="O204" s="213"/>
      <c r="P204" s="213"/>
      <c r="Q204" s="213"/>
      <c r="R204" s="213"/>
      <c r="S204" s="213"/>
      <c r="T204" s="213"/>
      <c r="U204" s="213"/>
      <c r="V204" s="213"/>
      <c r="W204" s="213"/>
      <c r="X204" s="213"/>
      <c r="Y204" s="213"/>
      <c r="Z204" s="213"/>
      <c r="AA204" s="213"/>
      <c r="AB204" s="213"/>
      <c r="AC204" s="213"/>
      <c r="AD204" s="213"/>
      <c r="AE204" s="213"/>
      <c r="AF204" s="213"/>
      <c r="AG204" s="213"/>
      <c r="AH204" s="213"/>
      <c r="AI204" s="213"/>
      <c r="AJ204" s="213"/>
      <c r="AK204" s="213"/>
      <c r="AL204" s="213"/>
      <c r="AM204" s="213"/>
      <c r="AN204" s="213"/>
      <c r="AO204" s="213"/>
      <c r="AP204" s="213"/>
      <c r="AQ204" s="213"/>
      <c r="AR204" s="213"/>
      <c r="AS204" s="213"/>
      <c r="AT204" s="213"/>
      <c r="AU204" s="213"/>
      <c r="AV204" s="213"/>
      <c r="AW204" s="213"/>
      <c r="AX204" s="213"/>
      <c r="AY204" s="213"/>
      <c r="AZ204" s="213"/>
      <c r="BA204" s="213"/>
      <c r="BB204" s="213"/>
      <c r="BC204" s="213"/>
      <c r="BD204" s="213"/>
      <c r="BE204" s="213"/>
      <c r="BF204" s="213"/>
      <c r="BG204" s="213"/>
      <c r="BH204" s="213"/>
      <c r="BI204" s="213"/>
      <c r="BJ204" s="213"/>
      <c r="BK204" s="213"/>
      <c r="BL204" s="213"/>
      <c r="BM204" s="213"/>
      <c r="BN204" s="213"/>
      <c r="BO204" s="213"/>
      <c r="BP204" s="213"/>
      <c r="BQ204" s="214"/>
      <c r="CB204" s="1" t="s">
        <v>240</v>
      </c>
    </row>
    <row r="205" spans="1:80" ht="15.75" customHeight="1" x14ac:dyDescent="0.2">
      <c r="A205" s="42" t="s">
        <v>61</v>
      </c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  <c r="AM205" s="42"/>
      <c r="AN205" s="42"/>
      <c r="AO205" s="42"/>
      <c r="AP205" s="42"/>
      <c r="AQ205" s="42"/>
      <c r="AR205" s="42"/>
      <c r="AS205" s="42"/>
      <c r="AT205" s="42"/>
      <c r="AU205" s="42"/>
      <c r="AV205" s="42"/>
      <c r="AW205" s="42"/>
      <c r="AX205" s="42"/>
      <c r="AY205" s="42"/>
      <c r="AZ205" s="42"/>
      <c r="BA205" s="42"/>
      <c r="BB205" s="42"/>
      <c r="BC205" s="42"/>
      <c r="BD205" s="42"/>
      <c r="BE205" s="42"/>
      <c r="BF205" s="42"/>
      <c r="BG205" s="42"/>
      <c r="BH205" s="42"/>
      <c r="BI205" s="42"/>
      <c r="BJ205" s="42"/>
      <c r="BK205" s="42"/>
      <c r="BL205" s="42"/>
      <c r="BM205" s="42"/>
      <c r="BN205" s="42"/>
      <c r="BO205" s="42"/>
      <c r="BP205" s="42"/>
      <c r="BQ205" s="42"/>
    </row>
    <row r="206" spans="1:80" ht="15" customHeight="1" x14ac:dyDescent="0.2">
      <c r="A206" s="58" t="s">
        <v>248</v>
      </c>
      <c r="B206" s="58"/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  <c r="AA206" s="58"/>
      <c r="AB206" s="58"/>
      <c r="AC206" s="58"/>
      <c r="AD206" s="58"/>
      <c r="AE206" s="58"/>
      <c r="AF206" s="58"/>
      <c r="AG206" s="58"/>
      <c r="AH206" s="58"/>
      <c r="AI206" s="58"/>
      <c r="AJ206" s="58"/>
      <c r="AK206" s="58"/>
      <c r="AL206" s="58"/>
      <c r="AM206" s="58"/>
      <c r="AN206" s="58"/>
      <c r="AO206" s="58"/>
      <c r="AP206" s="58"/>
      <c r="AQ206" s="58"/>
      <c r="AR206" s="58"/>
      <c r="AS206" s="58"/>
      <c r="AT206" s="58"/>
      <c r="AU206" s="58"/>
      <c r="AV206" s="58"/>
      <c r="AW206" s="58"/>
      <c r="AX206" s="58"/>
      <c r="AY206" s="58"/>
      <c r="AZ206" s="58"/>
      <c r="BA206" s="58"/>
      <c r="BB206" s="58"/>
      <c r="BC206" s="58"/>
      <c r="BD206" s="58"/>
      <c r="BE206" s="58"/>
      <c r="BF206" s="58"/>
      <c r="BG206" s="58"/>
      <c r="BH206" s="58"/>
      <c r="BI206" s="58"/>
      <c r="BJ206" s="58"/>
      <c r="BK206" s="58"/>
      <c r="BL206" s="58"/>
      <c r="BM206" s="58"/>
      <c r="BN206" s="58"/>
    </row>
    <row r="207" spans="1:80" s="30" customFormat="1" ht="47.25" customHeight="1" x14ac:dyDescent="0.2">
      <c r="A207" s="155" t="s">
        <v>62</v>
      </c>
      <c r="B207" s="155"/>
      <c r="C207" s="155" t="s">
        <v>4</v>
      </c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 t="s">
        <v>63</v>
      </c>
      <c r="T207" s="155"/>
      <c r="U207" s="155"/>
      <c r="V207" s="155"/>
      <c r="W207" s="155"/>
      <c r="X207" s="155"/>
      <c r="Y207" s="155"/>
      <c r="Z207" s="155"/>
      <c r="AA207" s="155" t="s">
        <v>64</v>
      </c>
      <c r="AB207" s="155"/>
      <c r="AC207" s="155"/>
      <c r="AD207" s="155"/>
      <c r="AE207" s="155"/>
      <c r="AF207" s="155"/>
      <c r="AG207" s="155"/>
      <c r="AH207" s="155"/>
      <c r="AI207" s="155" t="s">
        <v>65</v>
      </c>
      <c r="AJ207" s="155"/>
      <c r="AK207" s="155"/>
      <c r="AL207" s="155"/>
      <c r="AM207" s="155"/>
      <c r="AN207" s="155"/>
      <c r="AO207" s="155"/>
      <c r="AP207" s="155"/>
      <c r="AQ207" s="155" t="s">
        <v>0</v>
      </c>
      <c r="AR207" s="155"/>
      <c r="AS207" s="155"/>
      <c r="AT207" s="155"/>
      <c r="AU207" s="155"/>
      <c r="AV207" s="155"/>
      <c r="AW207" s="155"/>
      <c r="AX207" s="155"/>
      <c r="AY207" s="155" t="s">
        <v>66</v>
      </c>
      <c r="AZ207" s="158"/>
      <c r="BA207" s="158"/>
      <c r="BB207" s="158"/>
      <c r="BC207" s="158"/>
      <c r="BD207" s="158"/>
      <c r="BE207" s="158"/>
      <c r="BF207" s="158"/>
      <c r="BG207" s="155" t="s">
        <v>67</v>
      </c>
      <c r="BH207" s="158"/>
      <c r="BI207" s="158"/>
      <c r="BJ207" s="158"/>
      <c r="BK207" s="158"/>
      <c r="BL207" s="158"/>
      <c r="BM207" s="158"/>
      <c r="BN207" s="158"/>
      <c r="BO207" s="29"/>
      <c r="BP207" s="29"/>
      <c r="BQ207" s="29"/>
    </row>
    <row r="208" spans="1:80" s="30" customFormat="1" ht="18" hidden="1" customHeight="1" x14ac:dyDescent="0.2">
      <c r="A208" s="158" t="s">
        <v>11</v>
      </c>
      <c r="B208" s="158"/>
      <c r="C208" s="159" t="s">
        <v>12</v>
      </c>
      <c r="D208" s="159"/>
      <c r="E208" s="159"/>
      <c r="F208" s="159"/>
      <c r="G208" s="159"/>
      <c r="H208" s="159"/>
      <c r="I208" s="159"/>
      <c r="J208" s="159"/>
      <c r="K208" s="159"/>
      <c r="L208" s="159"/>
      <c r="M208" s="159"/>
      <c r="N208" s="159"/>
      <c r="O208" s="159"/>
      <c r="P208" s="159"/>
      <c r="Q208" s="159"/>
      <c r="R208" s="159"/>
      <c r="S208" s="157" t="s">
        <v>8</v>
      </c>
      <c r="T208" s="157"/>
      <c r="U208" s="157"/>
      <c r="V208" s="157"/>
      <c r="W208" s="157"/>
      <c r="X208" s="157" t="s">
        <v>7</v>
      </c>
      <c r="Y208" s="157"/>
      <c r="Z208" s="157"/>
      <c r="AA208" s="157"/>
      <c r="AB208" s="157"/>
      <c r="AC208" s="156" t="s">
        <v>13</v>
      </c>
      <c r="AD208" s="154"/>
      <c r="AE208" s="154"/>
      <c r="AF208" s="154"/>
      <c r="AG208" s="154"/>
      <c r="AH208" s="154"/>
      <c r="AI208" s="157" t="s">
        <v>9</v>
      </c>
      <c r="AJ208" s="157"/>
      <c r="AK208" s="157"/>
      <c r="AL208" s="157"/>
      <c r="AM208" s="157"/>
      <c r="AN208" s="157" t="s">
        <v>10</v>
      </c>
      <c r="AO208" s="157"/>
      <c r="AP208" s="157"/>
      <c r="AQ208" s="157"/>
      <c r="AR208" s="157"/>
      <c r="AS208" s="156" t="s">
        <v>13</v>
      </c>
      <c r="AT208" s="154"/>
      <c r="AU208" s="154"/>
      <c r="AV208" s="154"/>
      <c r="AW208" s="154"/>
      <c r="AX208" s="154"/>
      <c r="AY208" s="160" t="s">
        <v>14</v>
      </c>
      <c r="AZ208" s="160"/>
      <c r="BA208" s="160"/>
      <c r="BB208" s="160"/>
      <c r="BC208" s="160"/>
      <c r="BD208" s="160" t="s">
        <v>14</v>
      </c>
      <c r="BE208" s="160"/>
      <c r="BF208" s="160"/>
      <c r="BG208" s="160"/>
      <c r="BH208" s="160"/>
      <c r="BI208" s="154" t="s">
        <v>13</v>
      </c>
      <c r="BJ208" s="154"/>
      <c r="BK208" s="154"/>
      <c r="BL208" s="154"/>
      <c r="BM208" s="154"/>
      <c r="BN208" s="154"/>
      <c r="BO208" s="31"/>
      <c r="BP208" s="31"/>
      <c r="BQ208" s="31"/>
      <c r="CA208" s="30" t="s">
        <v>15</v>
      </c>
    </row>
    <row r="209" spans="1:107" s="24" customFormat="1" ht="15" customHeight="1" x14ac:dyDescent="0.25">
      <c r="A209" s="155">
        <v>1</v>
      </c>
      <c r="B209" s="155"/>
      <c r="C209" s="155">
        <v>2</v>
      </c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>
        <v>3</v>
      </c>
      <c r="T209" s="158"/>
      <c r="U209" s="158"/>
      <c r="V209" s="158"/>
      <c r="W209" s="158"/>
      <c r="X209" s="158"/>
      <c r="Y209" s="158"/>
      <c r="Z209" s="158"/>
      <c r="AA209" s="155">
        <v>4</v>
      </c>
      <c r="AB209" s="158"/>
      <c r="AC209" s="158"/>
      <c r="AD209" s="158"/>
      <c r="AE209" s="158"/>
      <c r="AF209" s="158"/>
      <c r="AG209" s="158"/>
      <c r="AH209" s="158"/>
      <c r="AI209" s="155">
        <v>5</v>
      </c>
      <c r="AJ209" s="158"/>
      <c r="AK209" s="158"/>
      <c r="AL209" s="158"/>
      <c r="AM209" s="158"/>
      <c r="AN209" s="158"/>
      <c r="AO209" s="158"/>
      <c r="AP209" s="158"/>
      <c r="AQ209" s="155" t="s">
        <v>68</v>
      </c>
      <c r="AR209" s="158"/>
      <c r="AS209" s="158"/>
      <c r="AT209" s="158"/>
      <c r="AU209" s="158"/>
      <c r="AV209" s="158"/>
      <c r="AW209" s="158"/>
      <c r="AX209" s="158"/>
      <c r="AY209" s="155">
        <v>7</v>
      </c>
      <c r="AZ209" s="158"/>
      <c r="BA209" s="158"/>
      <c r="BB209" s="158"/>
      <c r="BC209" s="158"/>
      <c r="BD209" s="158"/>
      <c r="BE209" s="158"/>
      <c r="BF209" s="158"/>
      <c r="BG209" s="178" t="s">
        <v>69</v>
      </c>
      <c r="BH209" s="158"/>
      <c r="BI209" s="158"/>
      <c r="BJ209" s="158"/>
      <c r="BK209" s="158"/>
      <c r="BL209" s="158"/>
      <c r="BM209" s="158"/>
      <c r="BN209" s="158"/>
      <c r="BO209" s="28"/>
      <c r="BP209" s="28"/>
      <c r="BQ209" s="28"/>
    </row>
    <row r="210" spans="1:107" s="33" customFormat="1" ht="16.5" customHeight="1" x14ac:dyDescent="0.25">
      <c r="A210" s="64" t="s">
        <v>5</v>
      </c>
      <c r="B210" s="64"/>
      <c r="C210" s="106" t="s">
        <v>70</v>
      </c>
      <c r="D210" s="106"/>
      <c r="E210" s="106"/>
      <c r="F210" s="106"/>
      <c r="G210" s="106"/>
      <c r="H210" s="106"/>
      <c r="I210" s="106"/>
      <c r="J210" s="106"/>
      <c r="K210" s="106"/>
      <c r="L210" s="106"/>
      <c r="M210" s="106"/>
      <c r="N210" s="106"/>
      <c r="O210" s="106"/>
      <c r="P210" s="106"/>
      <c r="Q210" s="106"/>
      <c r="R210" s="106"/>
      <c r="S210" s="161" t="s">
        <v>41</v>
      </c>
      <c r="T210" s="162"/>
      <c r="U210" s="162"/>
      <c r="V210" s="162"/>
      <c r="W210" s="162"/>
      <c r="X210" s="162"/>
      <c r="Y210" s="162"/>
      <c r="Z210" s="162"/>
      <c r="AA210" s="163">
        <f>AA211+AA212+AA213+AA214</f>
        <v>300000</v>
      </c>
      <c r="AB210" s="164"/>
      <c r="AC210" s="164"/>
      <c r="AD210" s="164"/>
      <c r="AE210" s="164"/>
      <c r="AF210" s="164"/>
      <c r="AG210" s="164"/>
      <c r="AH210" s="164"/>
      <c r="AI210" s="163">
        <f>AI211+AI212+AI213+AI214</f>
        <v>297500</v>
      </c>
      <c r="AJ210" s="164"/>
      <c r="AK210" s="164"/>
      <c r="AL210" s="164"/>
      <c r="AM210" s="164"/>
      <c r="AN210" s="164"/>
      <c r="AO210" s="164"/>
      <c r="AP210" s="164"/>
      <c r="AQ210" s="163">
        <f>AQ211+AQ212+AQ213+AQ214</f>
        <v>-2500</v>
      </c>
      <c r="AR210" s="164"/>
      <c r="AS210" s="164"/>
      <c r="AT210" s="164"/>
      <c r="AU210" s="164"/>
      <c r="AV210" s="164"/>
      <c r="AW210" s="164"/>
      <c r="AX210" s="164"/>
      <c r="AY210" s="165" t="s">
        <v>41</v>
      </c>
      <c r="AZ210" s="166"/>
      <c r="BA210" s="166"/>
      <c r="BB210" s="166"/>
      <c r="BC210" s="166"/>
      <c r="BD210" s="166"/>
      <c r="BE210" s="166"/>
      <c r="BF210" s="166"/>
      <c r="BG210" s="165" t="s">
        <v>41</v>
      </c>
      <c r="BH210" s="166"/>
      <c r="BI210" s="166"/>
      <c r="BJ210" s="166"/>
      <c r="BK210" s="166"/>
      <c r="BL210" s="166"/>
      <c r="BM210" s="166"/>
      <c r="BN210" s="166"/>
      <c r="BO210" s="32"/>
      <c r="BP210" s="32"/>
      <c r="BQ210" s="32"/>
    </row>
    <row r="211" spans="1:107" s="30" customFormat="1" ht="14.25" customHeight="1" x14ac:dyDescent="0.2">
      <c r="A211" s="158"/>
      <c r="B211" s="158"/>
      <c r="C211" s="167" t="s">
        <v>71</v>
      </c>
      <c r="D211" s="167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73" t="s">
        <v>41</v>
      </c>
      <c r="T211" s="162"/>
      <c r="U211" s="162"/>
      <c r="V211" s="162"/>
      <c r="W211" s="162"/>
      <c r="X211" s="162"/>
      <c r="Y211" s="162"/>
      <c r="Z211" s="162"/>
      <c r="AA211" s="172">
        <v>0</v>
      </c>
      <c r="AB211" s="164"/>
      <c r="AC211" s="164"/>
      <c r="AD211" s="164"/>
      <c r="AE211" s="164"/>
      <c r="AF211" s="164"/>
      <c r="AG211" s="164"/>
      <c r="AH211" s="164"/>
      <c r="AI211" s="174">
        <v>0</v>
      </c>
      <c r="AJ211" s="175"/>
      <c r="AK211" s="175"/>
      <c r="AL211" s="175"/>
      <c r="AM211" s="175"/>
      <c r="AN211" s="175"/>
      <c r="AO211" s="175"/>
      <c r="AP211" s="176"/>
      <c r="AQ211" s="172">
        <f>AI211-AA211</f>
        <v>0</v>
      </c>
      <c r="AR211" s="164"/>
      <c r="AS211" s="164"/>
      <c r="AT211" s="164"/>
      <c r="AU211" s="164"/>
      <c r="AV211" s="164"/>
      <c r="AW211" s="164"/>
      <c r="AX211" s="164"/>
      <c r="AY211" s="177" t="s">
        <v>41</v>
      </c>
      <c r="AZ211" s="166"/>
      <c r="BA211" s="166"/>
      <c r="BB211" s="166"/>
      <c r="BC211" s="166"/>
      <c r="BD211" s="166"/>
      <c r="BE211" s="166"/>
      <c r="BF211" s="166"/>
      <c r="BG211" s="177" t="s">
        <v>41</v>
      </c>
      <c r="BH211" s="166"/>
      <c r="BI211" s="166"/>
      <c r="BJ211" s="166"/>
      <c r="BK211" s="166"/>
      <c r="BL211" s="166"/>
      <c r="BM211" s="166"/>
      <c r="BN211" s="166"/>
      <c r="BO211" s="31"/>
      <c r="BP211" s="31"/>
      <c r="BQ211" s="31"/>
    </row>
    <row r="212" spans="1:107" s="30" customFormat="1" ht="31.5" customHeight="1" x14ac:dyDescent="0.2">
      <c r="A212" s="158"/>
      <c r="B212" s="158"/>
      <c r="C212" s="167" t="s">
        <v>72</v>
      </c>
      <c r="D212" s="167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73" t="s">
        <v>41</v>
      </c>
      <c r="T212" s="162"/>
      <c r="U212" s="162"/>
      <c r="V212" s="162"/>
      <c r="W212" s="162"/>
      <c r="X212" s="162"/>
      <c r="Y212" s="162"/>
      <c r="Z212" s="162"/>
      <c r="AA212" s="172">
        <v>300000</v>
      </c>
      <c r="AB212" s="164"/>
      <c r="AC212" s="164"/>
      <c r="AD212" s="164"/>
      <c r="AE212" s="164"/>
      <c r="AF212" s="164"/>
      <c r="AG212" s="164"/>
      <c r="AH212" s="164"/>
      <c r="AI212" s="172">
        <v>297500</v>
      </c>
      <c r="AJ212" s="164"/>
      <c r="AK212" s="164"/>
      <c r="AL212" s="164"/>
      <c r="AM212" s="164"/>
      <c r="AN212" s="164"/>
      <c r="AO212" s="164"/>
      <c r="AP212" s="164"/>
      <c r="AQ212" s="172">
        <f>AI212-AA212</f>
        <v>-2500</v>
      </c>
      <c r="AR212" s="164"/>
      <c r="AS212" s="164"/>
      <c r="AT212" s="164"/>
      <c r="AU212" s="164"/>
      <c r="AV212" s="164"/>
      <c r="AW212" s="164"/>
      <c r="AX212" s="164"/>
      <c r="AY212" s="177" t="s">
        <v>41</v>
      </c>
      <c r="AZ212" s="166"/>
      <c r="BA212" s="166"/>
      <c r="BB212" s="166"/>
      <c r="BC212" s="166"/>
      <c r="BD212" s="166"/>
      <c r="BE212" s="166"/>
      <c r="BF212" s="166"/>
      <c r="BG212" s="177" t="s">
        <v>41</v>
      </c>
      <c r="BH212" s="166"/>
      <c r="BI212" s="166"/>
      <c r="BJ212" s="166"/>
      <c r="BK212" s="166"/>
      <c r="BL212" s="166"/>
      <c r="BM212" s="166"/>
      <c r="BN212" s="166"/>
      <c r="BO212" s="31"/>
      <c r="BP212" s="31"/>
      <c r="BQ212" s="31"/>
    </row>
    <row r="213" spans="1:107" s="24" customFormat="1" ht="15.75" customHeight="1" x14ac:dyDescent="0.25">
      <c r="A213" s="158"/>
      <c r="B213" s="158"/>
      <c r="C213" s="167" t="s">
        <v>73</v>
      </c>
      <c r="D213" s="167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73" t="s">
        <v>41</v>
      </c>
      <c r="T213" s="162"/>
      <c r="U213" s="162"/>
      <c r="V213" s="162"/>
      <c r="W213" s="162"/>
      <c r="X213" s="162"/>
      <c r="Y213" s="162"/>
      <c r="Z213" s="162"/>
      <c r="AA213" s="172">
        <v>0</v>
      </c>
      <c r="AB213" s="164"/>
      <c r="AC213" s="164"/>
      <c r="AD213" s="164"/>
      <c r="AE213" s="164"/>
      <c r="AF213" s="164"/>
      <c r="AG213" s="164"/>
      <c r="AH213" s="164"/>
      <c r="AI213" s="172">
        <v>0</v>
      </c>
      <c r="AJ213" s="164"/>
      <c r="AK213" s="164"/>
      <c r="AL213" s="164"/>
      <c r="AM213" s="164"/>
      <c r="AN213" s="164"/>
      <c r="AO213" s="164"/>
      <c r="AP213" s="164"/>
      <c r="AQ213" s="172">
        <f>AI213-AA213</f>
        <v>0</v>
      </c>
      <c r="AR213" s="164"/>
      <c r="AS213" s="164"/>
      <c r="AT213" s="164"/>
      <c r="AU213" s="164"/>
      <c r="AV213" s="164"/>
      <c r="AW213" s="164"/>
      <c r="AX213" s="164"/>
      <c r="AY213" s="177" t="s">
        <v>41</v>
      </c>
      <c r="AZ213" s="166"/>
      <c r="BA213" s="166"/>
      <c r="BB213" s="166"/>
      <c r="BC213" s="166"/>
      <c r="BD213" s="166"/>
      <c r="BE213" s="166"/>
      <c r="BF213" s="166"/>
      <c r="BG213" s="177" t="s">
        <v>41</v>
      </c>
      <c r="BH213" s="166"/>
      <c r="BI213" s="166"/>
      <c r="BJ213" s="166"/>
      <c r="BK213" s="166"/>
      <c r="BL213" s="166"/>
      <c r="BM213" s="166"/>
      <c r="BN213" s="166"/>
      <c r="BO213" s="28"/>
      <c r="BP213" s="28"/>
      <c r="BQ213" s="28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  <c r="CL213" s="34"/>
      <c r="CM213" s="34"/>
      <c r="CN213" s="34"/>
      <c r="CO213" s="34"/>
      <c r="CP213" s="34"/>
      <c r="CQ213" s="34"/>
      <c r="CR213" s="34"/>
      <c r="CS213" s="34"/>
      <c r="CT213" s="34"/>
      <c r="CU213" s="34"/>
      <c r="CV213" s="34"/>
      <c r="CW213" s="34"/>
      <c r="CX213" s="34"/>
      <c r="CY213" s="34"/>
      <c r="CZ213" s="34"/>
      <c r="DA213" s="34"/>
      <c r="DB213" s="34"/>
      <c r="DC213" s="34"/>
    </row>
    <row r="214" spans="1:107" s="33" customFormat="1" ht="15" customHeight="1" x14ac:dyDescent="0.25">
      <c r="A214" s="158"/>
      <c r="B214" s="158"/>
      <c r="C214" s="167" t="s">
        <v>74</v>
      </c>
      <c r="D214" s="167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73" t="s">
        <v>41</v>
      </c>
      <c r="T214" s="162"/>
      <c r="U214" s="162"/>
      <c r="V214" s="162"/>
      <c r="W214" s="162"/>
      <c r="X214" s="162"/>
      <c r="Y214" s="162"/>
      <c r="Z214" s="162"/>
      <c r="AA214" s="172">
        <v>0</v>
      </c>
      <c r="AB214" s="164"/>
      <c r="AC214" s="164"/>
      <c r="AD214" s="164"/>
      <c r="AE214" s="164"/>
      <c r="AF214" s="164"/>
      <c r="AG214" s="164"/>
      <c r="AH214" s="164"/>
      <c r="AI214" s="172">
        <v>0</v>
      </c>
      <c r="AJ214" s="164"/>
      <c r="AK214" s="164"/>
      <c r="AL214" s="164"/>
      <c r="AM214" s="164"/>
      <c r="AN214" s="164"/>
      <c r="AO214" s="164"/>
      <c r="AP214" s="164"/>
      <c r="AQ214" s="172">
        <f>AI214-AA214</f>
        <v>0</v>
      </c>
      <c r="AR214" s="164"/>
      <c r="AS214" s="164"/>
      <c r="AT214" s="164"/>
      <c r="AU214" s="164"/>
      <c r="AV214" s="164"/>
      <c r="AW214" s="164"/>
      <c r="AX214" s="164"/>
      <c r="AY214" s="177" t="s">
        <v>41</v>
      </c>
      <c r="AZ214" s="166"/>
      <c r="BA214" s="166"/>
      <c r="BB214" s="166"/>
      <c r="BC214" s="166"/>
      <c r="BD214" s="166"/>
      <c r="BE214" s="166"/>
      <c r="BF214" s="166"/>
      <c r="BG214" s="177" t="s">
        <v>41</v>
      </c>
      <c r="BH214" s="166"/>
      <c r="BI214" s="166"/>
      <c r="BJ214" s="166"/>
      <c r="BK214" s="166"/>
      <c r="BL214" s="166"/>
      <c r="BM214" s="166"/>
      <c r="BN214" s="166"/>
      <c r="BO214" s="32"/>
      <c r="BP214" s="32"/>
      <c r="BQ214" s="32"/>
      <c r="BR214" s="35"/>
      <c r="BS214" s="35"/>
      <c r="BT214" s="35"/>
      <c r="BU214" s="35"/>
      <c r="BV214" s="35"/>
      <c r="BW214" s="35"/>
      <c r="BX214" s="35"/>
      <c r="BY214" s="35"/>
      <c r="BZ214" s="35"/>
      <c r="CA214" s="35"/>
      <c r="CB214" s="35"/>
      <c r="CC214" s="35"/>
      <c r="CD214" s="35"/>
      <c r="CE214" s="35"/>
      <c r="CF214" s="35"/>
      <c r="CG214" s="35"/>
      <c r="CH214" s="35"/>
      <c r="CI214" s="35"/>
      <c r="CJ214" s="35"/>
      <c r="CK214" s="35"/>
      <c r="CL214" s="35"/>
      <c r="CM214" s="35"/>
      <c r="CN214" s="35"/>
      <c r="CO214" s="35"/>
      <c r="CP214" s="35"/>
      <c r="CQ214" s="35"/>
      <c r="CR214" s="35"/>
      <c r="CS214" s="35"/>
      <c r="CT214" s="35"/>
      <c r="CU214" s="35"/>
      <c r="CV214" s="35"/>
      <c r="CW214" s="35"/>
      <c r="CX214" s="35"/>
      <c r="CY214" s="35"/>
      <c r="CZ214" s="35"/>
      <c r="DA214" s="35"/>
      <c r="DB214" s="35"/>
      <c r="DC214" s="35"/>
    </row>
    <row r="215" spans="1:107" ht="15.75" customHeight="1" x14ac:dyDescent="0.2">
      <c r="A215" s="61" t="s">
        <v>258</v>
      </c>
      <c r="B215" s="62"/>
      <c r="C215" s="62"/>
      <c r="D215" s="62"/>
      <c r="E215" s="62"/>
      <c r="F215" s="62"/>
      <c r="G215" s="62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  <c r="Y215" s="62"/>
      <c r="Z215" s="62"/>
      <c r="AA215" s="62"/>
      <c r="AB215" s="62"/>
      <c r="AC215" s="62"/>
      <c r="AD215" s="62"/>
      <c r="AE215" s="62"/>
      <c r="AF215" s="62"/>
      <c r="AG215" s="62"/>
      <c r="AH215" s="62"/>
      <c r="AI215" s="62"/>
      <c r="AJ215" s="62"/>
      <c r="AK215" s="62"/>
      <c r="AL215" s="62"/>
      <c r="AM215" s="62"/>
      <c r="AN215" s="62"/>
      <c r="AO215" s="62"/>
      <c r="AP215" s="62"/>
      <c r="AQ215" s="62"/>
      <c r="AR215" s="62"/>
      <c r="AS215" s="62"/>
      <c r="AT215" s="62"/>
      <c r="AU215" s="62"/>
      <c r="AV215" s="62"/>
      <c r="AW215" s="62"/>
      <c r="AX215" s="62"/>
      <c r="AY215" s="62"/>
      <c r="AZ215" s="62"/>
      <c r="BA215" s="62"/>
      <c r="BB215" s="62"/>
      <c r="BC215" s="62"/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3"/>
      <c r="BO215" s="6"/>
      <c r="BP215" s="6"/>
      <c r="BQ215" s="6"/>
    </row>
    <row r="216" spans="1:107" s="37" customFormat="1" ht="15" customHeight="1" x14ac:dyDescent="0.2">
      <c r="A216" s="64" t="s">
        <v>22</v>
      </c>
      <c r="B216" s="64"/>
      <c r="C216" s="106" t="s">
        <v>75</v>
      </c>
      <c r="D216" s="106"/>
      <c r="E216" s="106"/>
      <c r="F216" s="106"/>
      <c r="G216" s="106"/>
      <c r="H216" s="106"/>
      <c r="I216" s="106"/>
      <c r="J216" s="106"/>
      <c r="K216" s="106"/>
      <c r="L216" s="106"/>
      <c r="M216" s="106"/>
      <c r="N216" s="106"/>
      <c r="O216" s="106"/>
      <c r="P216" s="106"/>
      <c r="Q216" s="106"/>
      <c r="R216" s="106"/>
      <c r="S216" s="161" t="s">
        <v>41</v>
      </c>
      <c r="T216" s="162"/>
      <c r="U216" s="162"/>
      <c r="V216" s="162"/>
      <c r="W216" s="162"/>
      <c r="X216" s="162"/>
      <c r="Y216" s="162"/>
      <c r="Z216" s="162"/>
      <c r="AA216" s="163">
        <v>300000</v>
      </c>
      <c r="AB216" s="164"/>
      <c r="AC216" s="164"/>
      <c r="AD216" s="164"/>
      <c r="AE216" s="164"/>
      <c r="AF216" s="164"/>
      <c r="AG216" s="164"/>
      <c r="AH216" s="164"/>
      <c r="AI216" s="163">
        <v>297500</v>
      </c>
      <c r="AJ216" s="164"/>
      <c r="AK216" s="164"/>
      <c r="AL216" s="164"/>
      <c r="AM216" s="164"/>
      <c r="AN216" s="164"/>
      <c r="AO216" s="164"/>
      <c r="AP216" s="164"/>
      <c r="AQ216" s="179">
        <f>AI216-AA216</f>
        <v>-2500</v>
      </c>
      <c r="AR216" s="180"/>
      <c r="AS216" s="180"/>
      <c r="AT216" s="180"/>
      <c r="AU216" s="180"/>
      <c r="AV216" s="180"/>
      <c r="AW216" s="180"/>
      <c r="AX216" s="180"/>
      <c r="AY216" s="165" t="s">
        <v>41</v>
      </c>
      <c r="AZ216" s="166"/>
      <c r="BA216" s="166"/>
      <c r="BB216" s="166"/>
      <c r="BC216" s="166"/>
      <c r="BD216" s="166"/>
      <c r="BE216" s="166"/>
      <c r="BF216" s="166"/>
      <c r="BG216" s="165" t="s">
        <v>41</v>
      </c>
      <c r="BH216" s="166"/>
      <c r="BI216" s="166"/>
      <c r="BJ216" s="166"/>
      <c r="BK216" s="166"/>
      <c r="BL216" s="166"/>
      <c r="BM216" s="166"/>
      <c r="BN216" s="166"/>
      <c r="BO216" s="31"/>
      <c r="BP216" s="31"/>
      <c r="BQ216" s="31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</row>
    <row r="217" spans="1:107" ht="15.75" customHeight="1" x14ac:dyDescent="0.2">
      <c r="A217" s="61" t="s">
        <v>259</v>
      </c>
      <c r="B217" s="62"/>
      <c r="C217" s="62"/>
      <c r="D217" s="62"/>
      <c r="E217" s="62"/>
      <c r="F217" s="62"/>
      <c r="G217" s="62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62"/>
      <c r="Y217" s="62"/>
      <c r="Z217" s="62"/>
      <c r="AA217" s="62"/>
      <c r="AB217" s="62"/>
      <c r="AC217" s="62"/>
      <c r="AD217" s="62"/>
      <c r="AE217" s="62"/>
      <c r="AF217" s="62"/>
      <c r="AG217" s="62"/>
      <c r="AH217" s="62"/>
      <c r="AI217" s="62"/>
      <c r="AJ217" s="62"/>
      <c r="AK217" s="62"/>
      <c r="AL217" s="62"/>
      <c r="AM217" s="62"/>
      <c r="AN217" s="62"/>
      <c r="AO217" s="62"/>
      <c r="AP217" s="62"/>
      <c r="AQ217" s="62"/>
      <c r="AR217" s="62"/>
      <c r="AS217" s="62"/>
      <c r="AT217" s="62"/>
      <c r="AU217" s="62"/>
      <c r="AV217" s="62"/>
      <c r="AW217" s="62"/>
      <c r="AX217" s="62"/>
      <c r="AY217" s="62"/>
      <c r="AZ217" s="62"/>
      <c r="BA217" s="62"/>
      <c r="BB217" s="62"/>
      <c r="BC217" s="62"/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3"/>
      <c r="BO217" s="6"/>
      <c r="BP217" s="6"/>
      <c r="BQ217" s="6"/>
    </row>
    <row r="218" spans="1:107" ht="15.75" customHeight="1" x14ac:dyDescent="0.2">
      <c r="A218" s="61" t="s">
        <v>260</v>
      </c>
      <c r="B218" s="62"/>
      <c r="C218" s="62"/>
      <c r="D218" s="62"/>
      <c r="E218" s="62"/>
      <c r="F218" s="62"/>
      <c r="G218" s="62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  <c r="AA218" s="62"/>
      <c r="AB218" s="62"/>
      <c r="AC218" s="62"/>
      <c r="AD218" s="62"/>
      <c r="AE218" s="62"/>
      <c r="AF218" s="62"/>
      <c r="AG218" s="62"/>
      <c r="AH218" s="62"/>
      <c r="AI218" s="62"/>
      <c r="AJ218" s="62"/>
      <c r="AK218" s="62"/>
      <c r="AL218" s="62"/>
      <c r="AM218" s="62"/>
      <c r="AN218" s="62"/>
      <c r="AO218" s="62"/>
      <c r="AP218" s="62"/>
      <c r="AQ218" s="62"/>
      <c r="AR218" s="62"/>
      <c r="AS218" s="62"/>
      <c r="AT218" s="62"/>
      <c r="AU218" s="62"/>
      <c r="AV218" s="62"/>
      <c r="AW218" s="62"/>
      <c r="AX218" s="62"/>
      <c r="AY218" s="62"/>
      <c r="AZ218" s="62"/>
      <c r="BA218" s="62"/>
      <c r="BB218" s="62"/>
      <c r="BC218" s="62"/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3"/>
      <c r="BO218" s="6"/>
      <c r="BP218" s="6"/>
      <c r="BQ218" s="6"/>
    </row>
    <row r="219" spans="1:107" s="33" customFormat="1" ht="15.75" customHeight="1" x14ac:dyDescent="0.25">
      <c r="A219" s="171" t="s">
        <v>45</v>
      </c>
      <c r="B219" s="171"/>
      <c r="C219" s="106" t="s">
        <v>76</v>
      </c>
      <c r="D219" s="106"/>
      <c r="E219" s="106"/>
      <c r="F219" s="106"/>
      <c r="G219" s="106"/>
      <c r="H219" s="106"/>
      <c r="I219" s="106"/>
      <c r="J219" s="106"/>
      <c r="K219" s="106"/>
      <c r="L219" s="106"/>
      <c r="M219" s="106"/>
      <c r="N219" s="106"/>
      <c r="O219" s="106"/>
      <c r="P219" s="106"/>
      <c r="Q219" s="106"/>
      <c r="R219" s="106"/>
      <c r="S219" s="168"/>
      <c r="T219" s="169"/>
      <c r="U219" s="169"/>
      <c r="V219" s="169"/>
      <c r="W219" s="169"/>
      <c r="X219" s="169"/>
      <c r="Y219" s="169"/>
      <c r="Z219" s="169"/>
      <c r="AA219" s="163">
        <v>0</v>
      </c>
      <c r="AB219" s="170"/>
      <c r="AC219" s="170"/>
      <c r="AD219" s="170"/>
      <c r="AE219" s="170"/>
      <c r="AF219" s="170"/>
      <c r="AG219" s="170"/>
      <c r="AH219" s="170"/>
      <c r="AI219" s="163">
        <v>0</v>
      </c>
      <c r="AJ219" s="170"/>
      <c r="AK219" s="170"/>
      <c r="AL219" s="170"/>
      <c r="AM219" s="170"/>
      <c r="AN219" s="170"/>
      <c r="AO219" s="170"/>
      <c r="AP219" s="170"/>
      <c r="AQ219" s="163">
        <f>AI219-AA219</f>
        <v>0</v>
      </c>
      <c r="AR219" s="170"/>
      <c r="AS219" s="170"/>
      <c r="AT219" s="170"/>
      <c r="AU219" s="170"/>
      <c r="AV219" s="170"/>
      <c r="AW219" s="170"/>
      <c r="AX219" s="170"/>
      <c r="AY219" s="165" t="s">
        <v>41</v>
      </c>
      <c r="AZ219" s="166"/>
      <c r="BA219" s="166"/>
      <c r="BB219" s="166"/>
      <c r="BC219" s="166"/>
      <c r="BD219" s="166"/>
      <c r="BE219" s="166"/>
      <c r="BF219" s="166"/>
      <c r="BG219" s="165" t="s">
        <v>41</v>
      </c>
      <c r="BH219" s="166"/>
      <c r="BI219" s="166"/>
      <c r="BJ219" s="166"/>
      <c r="BK219" s="166"/>
      <c r="BL219" s="166"/>
      <c r="BM219" s="166"/>
      <c r="BN219" s="166"/>
      <c r="BO219" s="32"/>
      <c r="BP219" s="32"/>
      <c r="BQ219" s="32"/>
      <c r="BR219" s="35"/>
      <c r="BS219" s="35"/>
      <c r="BT219" s="35"/>
      <c r="BU219" s="35"/>
      <c r="BV219" s="35"/>
      <c r="BW219" s="35"/>
      <c r="BX219" s="35"/>
      <c r="BY219" s="35"/>
      <c r="BZ219" s="35"/>
      <c r="CA219" s="35"/>
      <c r="CB219" s="35"/>
      <c r="CC219" s="35"/>
      <c r="CD219" s="35"/>
      <c r="CE219" s="35"/>
      <c r="CF219" s="35"/>
      <c r="CG219" s="35"/>
      <c r="CH219" s="35"/>
      <c r="CI219" s="35"/>
      <c r="CJ219" s="35"/>
      <c r="CK219" s="35"/>
      <c r="CL219" s="35"/>
      <c r="CM219" s="35"/>
      <c r="CN219" s="35"/>
      <c r="CO219" s="35"/>
      <c r="CP219" s="35"/>
      <c r="CQ219" s="35"/>
      <c r="CR219" s="35"/>
      <c r="CS219" s="35"/>
      <c r="CT219" s="35"/>
      <c r="CU219" s="35"/>
      <c r="CV219" s="35"/>
      <c r="CW219" s="35"/>
      <c r="CX219" s="35"/>
      <c r="CY219" s="35"/>
      <c r="CZ219" s="35"/>
      <c r="DA219" s="35"/>
      <c r="DB219" s="35"/>
      <c r="DC219" s="35"/>
    </row>
    <row r="220" spans="1:107" s="24" customFormat="1" ht="15.75" hidden="1" customHeight="1" x14ac:dyDescent="0.25">
      <c r="A220" s="158" t="s">
        <v>11</v>
      </c>
      <c r="B220" s="158"/>
      <c r="C220" s="167" t="s">
        <v>12</v>
      </c>
      <c r="D220" s="167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8" t="s">
        <v>33</v>
      </c>
      <c r="T220" s="169"/>
      <c r="U220" s="169"/>
      <c r="V220" s="169"/>
      <c r="W220" s="169"/>
      <c r="X220" s="169"/>
      <c r="Y220" s="169"/>
      <c r="Z220" s="169"/>
      <c r="AA220" s="172" t="s">
        <v>91</v>
      </c>
      <c r="AB220" s="172"/>
      <c r="AC220" s="172"/>
      <c r="AD220" s="172"/>
      <c r="AE220" s="172"/>
      <c r="AF220" s="172"/>
      <c r="AG220" s="172"/>
      <c r="AH220" s="172"/>
      <c r="AI220" s="172" t="s">
        <v>99</v>
      </c>
      <c r="AJ220" s="172"/>
      <c r="AK220" s="172"/>
      <c r="AL220" s="172"/>
      <c r="AM220" s="172"/>
      <c r="AN220" s="172"/>
      <c r="AO220" s="172"/>
      <c r="AP220" s="172"/>
      <c r="AQ220" s="163" t="s">
        <v>103</v>
      </c>
      <c r="AR220" s="170"/>
      <c r="AS220" s="170"/>
      <c r="AT220" s="170"/>
      <c r="AU220" s="170"/>
      <c r="AV220" s="170"/>
      <c r="AW220" s="170"/>
      <c r="AX220" s="170"/>
      <c r="AY220" s="169" t="s">
        <v>19</v>
      </c>
      <c r="AZ220" s="169"/>
      <c r="BA220" s="169"/>
      <c r="BB220" s="169"/>
      <c r="BC220" s="169"/>
      <c r="BD220" s="169"/>
      <c r="BE220" s="169"/>
      <c r="BF220" s="169"/>
      <c r="BG220" s="169" t="s">
        <v>102</v>
      </c>
      <c r="BH220" s="162"/>
      <c r="BI220" s="162"/>
      <c r="BJ220" s="162"/>
      <c r="BK220" s="162"/>
      <c r="BL220" s="162"/>
      <c r="BM220" s="162"/>
      <c r="BN220" s="162"/>
      <c r="BO220" s="28"/>
      <c r="BP220" s="28"/>
      <c r="BQ220" s="28"/>
      <c r="BR220" s="34"/>
      <c r="BS220" s="34"/>
      <c r="BT220" s="34"/>
      <c r="BU220" s="34"/>
      <c r="BV220" s="34"/>
      <c r="BW220" s="34"/>
      <c r="BX220" s="34"/>
      <c r="BY220" s="34"/>
      <c r="BZ220" s="34"/>
      <c r="CA220" s="36" t="s">
        <v>100</v>
      </c>
      <c r="CB220" s="34"/>
      <c r="CC220" s="34"/>
      <c r="CD220" s="34"/>
      <c r="CE220" s="34"/>
      <c r="CF220" s="34"/>
      <c r="CG220" s="34"/>
      <c r="CH220" s="34"/>
      <c r="CI220" s="34"/>
      <c r="CJ220" s="34"/>
      <c r="CK220" s="34"/>
      <c r="CL220" s="34"/>
      <c r="CM220" s="34"/>
      <c r="CN220" s="34"/>
      <c r="CO220" s="34"/>
      <c r="CP220" s="34"/>
      <c r="CQ220" s="34"/>
      <c r="CR220" s="34"/>
      <c r="CS220" s="34"/>
      <c r="CT220" s="34"/>
      <c r="CU220" s="34"/>
      <c r="CV220" s="34"/>
      <c r="CW220" s="34"/>
      <c r="CX220" s="34"/>
      <c r="CY220" s="34"/>
      <c r="CZ220" s="34"/>
      <c r="DA220" s="34"/>
      <c r="DB220" s="34"/>
      <c r="DC220" s="34"/>
    </row>
    <row r="221" spans="1:107" s="24" customFormat="1" ht="15.75" hidden="1" customHeight="1" x14ac:dyDescent="0.25">
      <c r="A221" s="158"/>
      <c r="B221" s="158"/>
      <c r="C221" s="167"/>
      <c r="D221" s="167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8"/>
      <c r="T221" s="169"/>
      <c r="U221" s="169"/>
      <c r="V221" s="169"/>
      <c r="W221" s="169"/>
      <c r="X221" s="169"/>
      <c r="Y221" s="169"/>
      <c r="Z221" s="169"/>
      <c r="AA221" s="163"/>
      <c r="AB221" s="164"/>
      <c r="AC221" s="164"/>
      <c r="AD221" s="164"/>
      <c r="AE221" s="164"/>
      <c r="AF221" s="164"/>
      <c r="AG221" s="164"/>
      <c r="AH221" s="164"/>
      <c r="AI221" s="179"/>
      <c r="AJ221" s="180"/>
      <c r="AK221" s="180"/>
      <c r="AL221" s="180"/>
      <c r="AM221" s="180"/>
      <c r="AN221" s="180"/>
      <c r="AO221" s="180"/>
      <c r="AP221" s="180"/>
      <c r="AQ221" s="179"/>
      <c r="AR221" s="180"/>
      <c r="AS221" s="180"/>
      <c r="AT221" s="180"/>
      <c r="AU221" s="180"/>
      <c r="AV221" s="180"/>
      <c r="AW221" s="180"/>
      <c r="AX221" s="180"/>
      <c r="AY221" s="169"/>
      <c r="AZ221" s="169"/>
      <c r="BA221" s="169"/>
      <c r="BB221" s="169"/>
      <c r="BC221" s="169"/>
      <c r="BD221" s="169"/>
      <c r="BE221" s="169"/>
      <c r="BF221" s="169"/>
      <c r="BG221" s="169"/>
      <c r="BH221" s="169"/>
      <c r="BI221" s="169"/>
      <c r="BJ221" s="169"/>
      <c r="BK221" s="169"/>
      <c r="BL221" s="169"/>
      <c r="BM221" s="169"/>
      <c r="BN221" s="169"/>
      <c r="BO221" s="28"/>
      <c r="BP221" s="28"/>
      <c r="BQ221" s="28"/>
      <c r="CA221" s="30" t="s">
        <v>92</v>
      </c>
    </row>
    <row r="222" spans="1:107" s="33" customFormat="1" ht="18" customHeight="1" x14ac:dyDescent="0.25">
      <c r="A222" s="171" t="s">
        <v>46</v>
      </c>
      <c r="B222" s="171"/>
      <c r="C222" s="106" t="s">
        <v>77</v>
      </c>
      <c r="D222" s="106"/>
      <c r="E222" s="106"/>
      <c r="F222" s="106"/>
      <c r="G222" s="106"/>
      <c r="H222" s="106"/>
      <c r="I222" s="106"/>
      <c r="J222" s="106"/>
      <c r="K222" s="106"/>
      <c r="L222" s="106"/>
      <c r="M222" s="106"/>
      <c r="N222" s="106"/>
      <c r="O222" s="106"/>
      <c r="P222" s="106"/>
      <c r="Q222" s="106"/>
      <c r="R222" s="106"/>
      <c r="S222" s="161" t="s">
        <v>41</v>
      </c>
      <c r="T222" s="197"/>
      <c r="U222" s="197"/>
      <c r="V222" s="197"/>
      <c r="W222" s="197"/>
      <c r="X222" s="197"/>
      <c r="Y222" s="197"/>
      <c r="Z222" s="197"/>
      <c r="AA222" s="163">
        <v>300000</v>
      </c>
      <c r="AB222" s="170"/>
      <c r="AC222" s="170"/>
      <c r="AD222" s="170"/>
      <c r="AE222" s="170"/>
      <c r="AF222" s="170"/>
      <c r="AG222" s="170"/>
      <c r="AH222" s="170"/>
      <c r="AI222" s="163">
        <v>297500</v>
      </c>
      <c r="AJ222" s="170"/>
      <c r="AK222" s="170"/>
      <c r="AL222" s="170"/>
      <c r="AM222" s="170"/>
      <c r="AN222" s="170"/>
      <c r="AO222" s="170"/>
      <c r="AP222" s="170"/>
      <c r="AQ222" s="163">
        <f>AI222-AA222</f>
        <v>-2500</v>
      </c>
      <c r="AR222" s="170"/>
      <c r="AS222" s="170"/>
      <c r="AT222" s="170"/>
      <c r="AU222" s="170"/>
      <c r="AV222" s="170"/>
      <c r="AW222" s="170"/>
      <c r="AX222" s="170"/>
      <c r="AY222" s="165" t="s">
        <v>41</v>
      </c>
      <c r="AZ222" s="166"/>
      <c r="BA222" s="166"/>
      <c r="BB222" s="166"/>
      <c r="BC222" s="166"/>
      <c r="BD222" s="166"/>
      <c r="BE222" s="166"/>
      <c r="BF222" s="166"/>
      <c r="BG222" s="165" t="s">
        <v>41</v>
      </c>
      <c r="BH222" s="166"/>
      <c r="BI222" s="166"/>
      <c r="BJ222" s="166"/>
      <c r="BK222" s="166"/>
      <c r="BL222" s="166"/>
      <c r="BM222" s="166"/>
      <c r="BN222" s="166"/>
      <c r="BO222" s="32"/>
      <c r="BP222" s="32"/>
      <c r="BQ222" s="32"/>
    </row>
    <row r="223" spans="1:107" ht="15.75" customHeight="1" x14ac:dyDescent="0.2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</row>
    <row r="224" spans="1:107" ht="15.75" customHeight="1" x14ac:dyDescent="0.2">
      <c r="A224" s="42" t="s">
        <v>78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  <c r="AQ224" s="42"/>
      <c r="AR224" s="42"/>
      <c r="AS224" s="42"/>
      <c r="AT224" s="42"/>
      <c r="AU224" s="42"/>
      <c r="AV224" s="42"/>
      <c r="AW224" s="42"/>
      <c r="AX224" s="42"/>
      <c r="AY224" s="42"/>
      <c r="AZ224" s="42"/>
      <c r="BA224" s="42"/>
      <c r="BB224" s="42"/>
      <c r="BC224" s="42"/>
      <c r="BD224" s="42"/>
      <c r="BE224" s="42"/>
      <c r="BF224" s="42"/>
      <c r="BG224" s="42"/>
      <c r="BH224" s="42"/>
      <c r="BI224" s="42"/>
      <c r="BJ224" s="42"/>
      <c r="BK224" s="42"/>
      <c r="BL224" s="42"/>
      <c r="BM224" s="42"/>
      <c r="BN224" s="42"/>
      <c r="BO224" s="42"/>
      <c r="BP224" s="42"/>
      <c r="BQ224" s="42"/>
    </row>
    <row r="225" spans="1:107" ht="15.75" customHeight="1" x14ac:dyDescent="0.2">
      <c r="A225" s="195" t="s">
        <v>261</v>
      </c>
      <c r="B225" s="62"/>
      <c r="C225" s="62"/>
      <c r="D225" s="62"/>
      <c r="E225" s="62"/>
      <c r="F225" s="62"/>
      <c r="G225" s="62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  <c r="Y225" s="62"/>
      <c r="Z225" s="62"/>
      <c r="AA225" s="62"/>
      <c r="AB225" s="62"/>
      <c r="AC225" s="62"/>
      <c r="AD225" s="62"/>
      <c r="AE225" s="62"/>
      <c r="AF225" s="62"/>
      <c r="AG225" s="62"/>
      <c r="AH225" s="62"/>
      <c r="AI225" s="62"/>
      <c r="AJ225" s="62"/>
      <c r="AK225" s="62"/>
      <c r="AL225" s="62"/>
      <c r="AM225" s="62"/>
      <c r="AN225" s="62"/>
      <c r="AO225" s="62"/>
      <c r="AP225" s="62"/>
      <c r="AQ225" s="62"/>
      <c r="AR225" s="62"/>
      <c r="AS225" s="62"/>
      <c r="AT225" s="62"/>
      <c r="AU225" s="62"/>
      <c r="AV225" s="62"/>
      <c r="AW225" s="62"/>
      <c r="AX225" s="62"/>
      <c r="AY225" s="62"/>
      <c r="AZ225" s="62"/>
      <c r="BA225" s="62"/>
      <c r="BB225" s="62"/>
      <c r="BC225" s="62"/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3"/>
      <c r="BO225" s="6"/>
      <c r="BP225" s="6"/>
      <c r="BQ225" s="6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7"/>
      <c r="CE225" s="7"/>
      <c r="CF225" s="7"/>
      <c r="CG225" s="7"/>
      <c r="CH225" s="7"/>
      <c r="CI225" s="7"/>
      <c r="CJ225" s="7"/>
      <c r="CK225" s="7"/>
      <c r="CL225" s="7"/>
      <c r="CM225" s="7"/>
      <c r="CN225" s="7"/>
      <c r="CO225" s="7"/>
      <c r="CP225" s="7"/>
      <c r="CQ225" s="7"/>
      <c r="CR225" s="7"/>
      <c r="CS225" s="7"/>
      <c r="CT225" s="7"/>
      <c r="CU225" s="7"/>
      <c r="CV225" s="7"/>
      <c r="CW225" s="7"/>
      <c r="CX225" s="7"/>
      <c r="CY225" s="7"/>
      <c r="CZ225" s="7"/>
      <c r="DA225" s="7"/>
      <c r="DB225" s="7"/>
      <c r="DC225" s="7"/>
    </row>
    <row r="226" spans="1:107" ht="15.75" customHeight="1" x14ac:dyDescent="0.2">
      <c r="A226" s="42" t="s">
        <v>79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  <c r="AQ226" s="42"/>
      <c r="AR226" s="42"/>
      <c r="AS226" s="42"/>
      <c r="AT226" s="42"/>
      <c r="AU226" s="42"/>
      <c r="AV226" s="42"/>
      <c r="AW226" s="42"/>
      <c r="AX226" s="42"/>
      <c r="AY226" s="42"/>
      <c r="AZ226" s="42"/>
      <c r="BA226" s="42"/>
      <c r="BB226" s="42"/>
      <c r="BC226" s="42"/>
      <c r="BD226" s="42"/>
      <c r="BE226" s="42"/>
      <c r="BF226" s="42"/>
      <c r="BG226" s="42"/>
      <c r="BH226" s="42"/>
      <c r="BI226" s="42"/>
      <c r="BJ226" s="42"/>
      <c r="BK226" s="42"/>
      <c r="BL226" s="42"/>
      <c r="BM226" s="42"/>
      <c r="BN226" s="42"/>
      <c r="BO226" s="42"/>
      <c r="BP226" s="42"/>
      <c r="BQ226" s="42"/>
    </row>
    <row r="227" spans="1:107" ht="25.5" customHeight="1" x14ac:dyDescent="0.2">
      <c r="A227" s="195" t="s">
        <v>262</v>
      </c>
      <c r="B227" s="62"/>
      <c r="C227" s="62"/>
      <c r="D227" s="62"/>
      <c r="E227" s="62"/>
      <c r="F227" s="62"/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  <c r="AA227" s="62"/>
      <c r="AB227" s="62"/>
      <c r="AC227" s="62"/>
      <c r="AD227" s="62"/>
      <c r="AE227" s="62"/>
      <c r="AF227" s="62"/>
      <c r="AG227" s="62"/>
      <c r="AH227" s="62"/>
      <c r="AI227" s="62"/>
      <c r="AJ227" s="62"/>
      <c r="AK227" s="62"/>
      <c r="AL227" s="62"/>
      <c r="AM227" s="62"/>
      <c r="AN227" s="62"/>
      <c r="AO227" s="62"/>
      <c r="AP227" s="62"/>
      <c r="AQ227" s="62"/>
      <c r="AR227" s="62"/>
      <c r="AS227" s="62"/>
      <c r="AT227" s="62"/>
      <c r="AU227" s="62"/>
      <c r="AV227" s="62"/>
      <c r="AW227" s="62"/>
      <c r="AX227" s="62"/>
      <c r="AY227" s="62"/>
      <c r="AZ227" s="62"/>
      <c r="BA227" s="62"/>
      <c r="BB227" s="62"/>
      <c r="BC227" s="62"/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3"/>
      <c r="BO227" s="6"/>
      <c r="BP227" s="6"/>
      <c r="BQ227" s="6"/>
      <c r="BR227" s="7"/>
      <c r="BS227" s="7"/>
      <c r="BT227" s="7"/>
      <c r="BU227" s="7"/>
      <c r="BV227" s="7"/>
      <c r="BW227" s="7"/>
      <c r="BX227" s="7"/>
      <c r="BY227" s="7"/>
      <c r="BZ227" s="7"/>
      <c r="CA227" s="7"/>
      <c r="CB227" s="7"/>
      <c r="CC227" s="7"/>
      <c r="CD227" s="7"/>
      <c r="CE227" s="7"/>
      <c r="CF227" s="7"/>
      <c r="CG227" s="7"/>
      <c r="CH227" s="7"/>
      <c r="CI227" s="7"/>
      <c r="CJ227" s="7"/>
      <c r="CK227" s="7"/>
      <c r="CL227" s="7"/>
      <c r="CM227" s="7"/>
      <c r="CN227" s="7"/>
      <c r="CO227" s="7"/>
      <c r="CP227" s="7"/>
      <c r="CQ227" s="7"/>
      <c r="CR227" s="7"/>
      <c r="CS227" s="7"/>
      <c r="CT227" s="7"/>
      <c r="CU227" s="7"/>
      <c r="CV227" s="7"/>
      <c r="CW227" s="7"/>
      <c r="CX227" s="7"/>
      <c r="CY227" s="7"/>
      <c r="CZ227" s="7"/>
      <c r="DA227" s="7"/>
      <c r="DB227" s="7"/>
      <c r="DC227" s="7"/>
    </row>
    <row r="228" spans="1:107" ht="15.75" customHeight="1" x14ac:dyDescent="0.25">
      <c r="A228" s="24" t="s">
        <v>80</v>
      </c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</row>
    <row r="229" spans="1:107" ht="15.75" customHeight="1" x14ac:dyDescent="0.2">
      <c r="A229" s="42" t="s">
        <v>81</v>
      </c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196"/>
      <c r="N229" s="196"/>
      <c r="O229" s="196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</row>
    <row r="230" spans="1:107" ht="15" customHeight="1" x14ac:dyDescent="0.2">
      <c r="A230" s="195" t="s">
        <v>263</v>
      </c>
      <c r="B230" s="62"/>
      <c r="C230" s="62"/>
      <c r="D230" s="62"/>
      <c r="E230" s="62"/>
      <c r="F230" s="62"/>
      <c r="G230" s="62"/>
      <c r="H230" s="62"/>
      <c r="I230" s="62"/>
      <c r="J230" s="62"/>
      <c r="K230" s="62"/>
      <c r="L230" s="62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2"/>
      <c r="Y230" s="62"/>
      <c r="Z230" s="62"/>
      <c r="AA230" s="62"/>
      <c r="AB230" s="62"/>
      <c r="AC230" s="62"/>
      <c r="AD230" s="62"/>
      <c r="AE230" s="62"/>
      <c r="AF230" s="62"/>
      <c r="AG230" s="62"/>
      <c r="AH230" s="62"/>
      <c r="AI230" s="62"/>
      <c r="AJ230" s="62"/>
      <c r="AK230" s="62"/>
      <c r="AL230" s="62"/>
      <c r="AM230" s="62"/>
      <c r="AN230" s="62"/>
      <c r="AO230" s="62"/>
      <c r="AP230" s="62"/>
      <c r="AQ230" s="62"/>
      <c r="AR230" s="62"/>
      <c r="AS230" s="62"/>
      <c r="AT230" s="62"/>
      <c r="AU230" s="62"/>
      <c r="AV230" s="62"/>
      <c r="AW230" s="62"/>
      <c r="AX230" s="62"/>
      <c r="AY230" s="62"/>
      <c r="AZ230" s="62"/>
      <c r="BA230" s="62"/>
      <c r="BB230" s="62"/>
      <c r="BC230" s="62"/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3"/>
      <c r="BO230" s="12"/>
      <c r="BP230" s="12"/>
      <c r="BQ230" s="12"/>
    </row>
    <row r="231" spans="1:107" ht="15.75" customHeight="1" x14ac:dyDescent="0.2">
      <c r="A231" s="42" t="s">
        <v>82</v>
      </c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196"/>
      <c r="N231" s="196"/>
      <c r="O231" s="196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</row>
    <row r="232" spans="1:107" ht="15.75" customHeight="1" x14ac:dyDescent="0.2">
      <c r="A232" s="195" t="s">
        <v>264</v>
      </c>
      <c r="B232" s="62"/>
      <c r="C232" s="62"/>
      <c r="D232" s="62"/>
      <c r="E232" s="62"/>
      <c r="F232" s="62"/>
      <c r="G232" s="62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  <c r="S232" s="62"/>
      <c r="T232" s="62"/>
      <c r="U232" s="62"/>
      <c r="V232" s="62"/>
      <c r="W232" s="62"/>
      <c r="X232" s="62"/>
      <c r="Y232" s="62"/>
      <c r="Z232" s="62"/>
      <c r="AA232" s="62"/>
      <c r="AB232" s="62"/>
      <c r="AC232" s="62"/>
      <c r="AD232" s="62"/>
      <c r="AE232" s="62"/>
      <c r="AF232" s="62"/>
      <c r="AG232" s="62"/>
      <c r="AH232" s="62"/>
      <c r="AI232" s="62"/>
      <c r="AJ232" s="62"/>
      <c r="AK232" s="62"/>
      <c r="AL232" s="62"/>
      <c r="AM232" s="62"/>
      <c r="AN232" s="62"/>
      <c r="AO232" s="62"/>
      <c r="AP232" s="62"/>
      <c r="AQ232" s="62"/>
      <c r="AR232" s="62"/>
      <c r="AS232" s="62"/>
      <c r="AT232" s="62"/>
      <c r="AU232" s="62"/>
      <c r="AV232" s="62"/>
      <c r="AW232" s="62"/>
      <c r="AX232" s="62"/>
      <c r="AY232" s="62"/>
      <c r="AZ232" s="62"/>
      <c r="BA232" s="62"/>
      <c r="BB232" s="62"/>
      <c r="BC232" s="62"/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3"/>
      <c r="BO232" s="12"/>
      <c r="BP232" s="12"/>
      <c r="BQ232" s="12"/>
    </row>
    <row r="233" spans="1:107" ht="15.75" customHeight="1" x14ac:dyDescent="0.2">
      <c r="A233" s="42" t="s">
        <v>83</v>
      </c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196"/>
      <c r="N233" s="196"/>
      <c r="O233" s="196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</row>
    <row r="234" spans="1:107" ht="15.75" customHeight="1" x14ac:dyDescent="0.2">
      <c r="A234" s="195" t="s">
        <v>265</v>
      </c>
      <c r="B234" s="62"/>
      <c r="C234" s="62"/>
      <c r="D234" s="62"/>
      <c r="E234" s="62"/>
      <c r="F234" s="62"/>
      <c r="G234" s="62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2"/>
      <c r="Y234" s="62"/>
      <c r="Z234" s="62"/>
      <c r="AA234" s="62"/>
      <c r="AB234" s="62"/>
      <c r="AC234" s="62"/>
      <c r="AD234" s="62"/>
      <c r="AE234" s="62"/>
      <c r="AF234" s="62"/>
      <c r="AG234" s="62"/>
      <c r="AH234" s="62"/>
      <c r="AI234" s="62"/>
      <c r="AJ234" s="62"/>
      <c r="AK234" s="62"/>
      <c r="AL234" s="62"/>
      <c r="AM234" s="62"/>
      <c r="AN234" s="62"/>
      <c r="AO234" s="62"/>
      <c r="AP234" s="62"/>
      <c r="AQ234" s="62"/>
      <c r="AR234" s="62"/>
      <c r="AS234" s="62"/>
      <c r="AT234" s="62"/>
      <c r="AU234" s="62"/>
      <c r="AV234" s="62"/>
      <c r="AW234" s="62"/>
      <c r="AX234" s="62"/>
      <c r="AY234" s="62"/>
      <c r="AZ234" s="62"/>
      <c r="BA234" s="62"/>
      <c r="BB234" s="62"/>
      <c r="BC234" s="62"/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3"/>
      <c r="BO234" s="12"/>
      <c r="BP234" s="12"/>
      <c r="BQ234" s="12"/>
    </row>
    <row r="235" spans="1:107" ht="15.75" customHeight="1" x14ac:dyDescent="0.2">
      <c r="A235" s="42" t="s">
        <v>84</v>
      </c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196"/>
      <c r="N235" s="196"/>
      <c r="O235" s="196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</row>
    <row r="236" spans="1:107" ht="15.75" customHeight="1" x14ac:dyDescent="0.2">
      <c r="A236" s="195" t="s">
        <v>266</v>
      </c>
      <c r="B236" s="62"/>
      <c r="C236" s="62"/>
      <c r="D236" s="62"/>
      <c r="E236" s="62"/>
      <c r="F236" s="62"/>
      <c r="G236" s="62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  <c r="Y236" s="62"/>
      <c r="Z236" s="62"/>
      <c r="AA236" s="62"/>
      <c r="AB236" s="62"/>
      <c r="AC236" s="62"/>
      <c r="AD236" s="62"/>
      <c r="AE236" s="62"/>
      <c r="AF236" s="62"/>
      <c r="AG236" s="62"/>
      <c r="AH236" s="62"/>
      <c r="AI236" s="62"/>
      <c r="AJ236" s="62"/>
      <c r="AK236" s="62"/>
      <c r="AL236" s="62"/>
      <c r="AM236" s="62"/>
      <c r="AN236" s="62"/>
      <c r="AO236" s="62"/>
      <c r="AP236" s="62"/>
      <c r="AQ236" s="62"/>
      <c r="AR236" s="62"/>
      <c r="AS236" s="62"/>
      <c r="AT236" s="62"/>
      <c r="AU236" s="62"/>
      <c r="AV236" s="62"/>
      <c r="AW236" s="62"/>
      <c r="AX236" s="62"/>
      <c r="AY236" s="62"/>
      <c r="AZ236" s="62"/>
      <c r="BA236" s="62"/>
      <c r="BB236" s="62"/>
      <c r="BC236" s="62"/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3"/>
      <c r="BO236" s="12"/>
      <c r="BP236" s="12"/>
      <c r="BQ236" s="12"/>
    </row>
    <row r="237" spans="1:107" ht="15.75" customHeight="1" x14ac:dyDescent="0.2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</row>
    <row r="238" spans="1:107" ht="19.5" hidden="1" customHeight="1" x14ac:dyDescent="0.25">
      <c r="A238" s="94" t="s">
        <v>267</v>
      </c>
      <c r="B238" s="95"/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7"/>
      <c r="X238" s="97"/>
      <c r="Y238" s="97"/>
      <c r="Z238" s="97"/>
      <c r="AA238" s="97"/>
      <c r="AB238" s="97"/>
      <c r="AC238" s="97"/>
      <c r="AD238" s="97"/>
      <c r="AE238" s="97"/>
      <c r="AF238" s="97"/>
      <c r="AG238" s="97"/>
      <c r="AH238" s="97"/>
      <c r="AI238" s="97"/>
      <c r="AJ238" s="97"/>
      <c r="AK238" s="97"/>
      <c r="AL238" s="97"/>
      <c r="AM238" s="97"/>
      <c r="AN238" s="3"/>
      <c r="AO238" s="3"/>
      <c r="AP238" s="99" t="s">
        <v>268</v>
      </c>
      <c r="AQ238" s="100"/>
      <c r="AR238" s="100"/>
      <c r="AS238" s="100"/>
      <c r="AT238" s="100"/>
      <c r="AU238" s="100"/>
      <c r="AV238" s="100"/>
      <c r="AW238" s="100"/>
      <c r="AX238" s="100"/>
      <c r="AY238" s="100"/>
      <c r="AZ238" s="100"/>
      <c r="BA238" s="100"/>
      <c r="BB238" s="100"/>
      <c r="BC238" s="100"/>
      <c r="BD238" s="100"/>
      <c r="BE238" s="100"/>
      <c r="BF238" s="100"/>
      <c r="BG238" s="100"/>
      <c r="BH238" s="100"/>
    </row>
    <row r="239" spans="1:107" hidden="1" x14ac:dyDescent="0.2">
      <c r="W239" s="88" t="s">
        <v>6</v>
      </c>
      <c r="X239" s="88"/>
      <c r="Y239" s="88"/>
      <c r="Z239" s="88"/>
      <c r="AA239" s="88"/>
      <c r="AB239" s="88"/>
      <c r="AC239" s="88"/>
      <c r="AD239" s="88"/>
      <c r="AE239" s="88"/>
      <c r="AF239" s="88"/>
      <c r="AG239" s="88"/>
      <c r="AH239" s="88"/>
      <c r="AI239" s="88"/>
      <c r="AJ239" s="88"/>
      <c r="AK239" s="88"/>
      <c r="AL239" s="88"/>
      <c r="AM239" s="88"/>
      <c r="AN239" s="4"/>
      <c r="AO239" s="4"/>
      <c r="AP239" s="88" t="s">
        <v>32</v>
      </c>
      <c r="AQ239" s="88"/>
      <c r="AR239" s="88"/>
      <c r="AS239" s="88"/>
      <c r="AT239" s="88"/>
      <c r="AU239" s="88"/>
      <c r="AV239" s="88"/>
      <c r="AW239" s="88"/>
      <c r="AX239" s="88"/>
      <c r="AY239" s="88"/>
      <c r="AZ239" s="88"/>
      <c r="BA239" s="88"/>
      <c r="BB239" s="88"/>
      <c r="BC239" s="88"/>
      <c r="BD239" s="88"/>
      <c r="BE239" s="88"/>
      <c r="BF239" s="88"/>
      <c r="BG239" s="88"/>
      <c r="BH239" s="88"/>
    </row>
    <row r="241" spans="1:60" hidden="1" x14ac:dyDescent="0.2"/>
    <row r="242" spans="1:60" ht="31.5" customHeight="1" x14ac:dyDescent="0.25">
      <c r="A242" s="89" t="s">
        <v>244</v>
      </c>
      <c r="B242" s="90"/>
      <c r="C242" s="90"/>
      <c r="D242" s="90"/>
      <c r="E242" s="90"/>
      <c r="F242" s="90"/>
      <c r="G242" s="90"/>
      <c r="H242" s="90"/>
      <c r="I242" s="90"/>
      <c r="J242" s="90"/>
      <c r="K242" s="90"/>
      <c r="L242" s="90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1"/>
      <c r="X242" s="91"/>
      <c r="Y242" s="91"/>
      <c r="Z242" s="91"/>
      <c r="AA242" s="91"/>
      <c r="AB242" s="91"/>
      <c r="AC242" s="91"/>
      <c r="AD242" s="91"/>
      <c r="AE242" s="91"/>
      <c r="AF242" s="91"/>
      <c r="AG242" s="91"/>
      <c r="AH242" s="91"/>
      <c r="AI242" s="91"/>
      <c r="AJ242" s="91"/>
      <c r="AK242" s="91"/>
      <c r="AL242" s="91"/>
      <c r="AM242" s="91"/>
      <c r="AN242" s="3"/>
      <c r="AO242" s="3"/>
      <c r="AP242" s="92" t="s">
        <v>245</v>
      </c>
      <c r="AQ242" s="93"/>
      <c r="AR242" s="93"/>
      <c r="AS242" s="93"/>
      <c r="AT242" s="93"/>
      <c r="AU242" s="93"/>
      <c r="AV242" s="93"/>
      <c r="AW242" s="93"/>
      <c r="AX242" s="93"/>
      <c r="AY242" s="93"/>
      <c r="AZ242" s="93"/>
      <c r="BA242" s="93"/>
      <c r="BB242" s="93"/>
      <c r="BC242" s="93"/>
      <c r="BD242" s="93"/>
      <c r="BE242" s="93"/>
      <c r="BF242" s="93"/>
      <c r="BG242" s="93"/>
      <c r="BH242" s="93"/>
    </row>
    <row r="243" spans="1:60" x14ac:dyDescent="0.2">
      <c r="W243" s="88" t="s">
        <v>6</v>
      </c>
      <c r="X243" s="88"/>
      <c r="Y243" s="88"/>
      <c r="Z243" s="88"/>
      <c r="AA243" s="88"/>
      <c r="AB243" s="88"/>
      <c r="AC243" s="88"/>
      <c r="AD243" s="88"/>
      <c r="AE243" s="88"/>
      <c r="AF243" s="88"/>
      <c r="AG243" s="88"/>
      <c r="AH243" s="88"/>
      <c r="AI243" s="88"/>
      <c r="AJ243" s="88"/>
      <c r="AK243" s="88"/>
      <c r="AL243" s="88"/>
      <c r="AM243" s="88"/>
      <c r="AN243" s="4"/>
      <c r="AO243" s="4"/>
      <c r="AP243" s="88" t="s">
        <v>32</v>
      </c>
      <c r="AQ243" s="88"/>
      <c r="AR243" s="88"/>
      <c r="AS243" s="88"/>
      <c r="AT243" s="88"/>
      <c r="AU243" s="88"/>
      <c r="AV243" s="88"/>
      <c r="AW243" s="88"/>
      <c r="AX243" s="88"/>
      <c r="AY243" s="88"/>
      <c r="AZ243" s="88"/>
      <c r="BA243" s="88"/>
      <c r="BB243" s="88"/>
      <c r="BC243" s="88"/>
      <c r="BD243" s="88"/>
      <c r="BE243" s="88"/>
      <c r="BF243" s="88"/>
      <c r="BG243" s="88"/>
      <c r="BH243" s="88"/>
    </row>
  </sheetData>
  <mergeCells count="1304">
    <mergeCell ref="C155:BQ155"/>
    <mergeCell ref="C157:BQ157"/>
    <mergeCell ref="C159:BQ159"/>
    <mergeCell ref="C161:BQ161"/>
    <mergeCell ref="C204:BQ204"/>
    <mergeCell ref="AU203:AY203"/>
    <mergeCell ref="AZ203:BC203"/>
    <mergeCell ref="BD203:BH203"/>
    <mergeCell ref="BI203:BM203"/>
    <mergeCell ref="BN203:BQ203"/>
    <mergeCell ref="A204:B204"/>
    <mergeCell ref="A203:B203"/>
    <mergeCell ref="C203:Z203"/>
    <mergeCell ref="AA203:AE203"/>
    <mergeCell ref="AF203:AJ203"/>
    <mergeCell ref="AK203:AO203"/>
    <mergeCell ref="AP203:AT203"/>
    <mergeCell ref="AP202:AT202"/>
    <mergeCell ref="AU202:AY202"/>
    <mergeCell ref="AZ202:BC202"/>
    <mergeCell ref="BD202:BH202"/>
    <mergeCell ref="BI202:BM202"/>
    <mergeCell ref="BN202:BQ202"/>
    <mergeCell ref="A202:B202"/>
    <mergeCell ref="C202:Z202"/>
    <mergeCell ref="AA202:AE202"/>
    <mergeCell ref="AF202:AJ202"/>
    <mergeCell ref="AK202:AO202"/>
    <mergeCell ref="A201:B201"/>
    <mergeCell ref="C201:BQ201"/>
    <mergeCell ref="AP200:AT200"/>
    <mergeCell ref="AU200:AY200"/>
    <mergeCell ref="AZ200:BC200"/>
    <mergeCell ref="BD200:BH200"/>
    <mergeCell ref="BI200:BM200"/>
    <mergeCell ref="BN200:BQ200"/>
    <mergeCell ref="A200:B200"/>
    <mergeCell ref="C200:Z200"/>
    <mergeCell ref="AA200:AE200"/>
    <mergeCell ref="AF200:AJ200"/>
    <mergeCell ref="AK200:AO200"/>
    <mergeCell ref="A199:B199"/>
    <mergeCell ref="C199:BQ199"/>
    <mergeCell ref="AP198:AT198"/>
    <mergeCell ref="AU198:AY198"/>
    <mergeCell ref="AZ198:BC198"/>
    <mergeCell ref="BD198:BH198"/>
    <mergeCell ref="BI198:BM198"/>
    <mergeCell ref="BN198:BQ198"/>
    <mergeCell ref="A198:B198"/>
    <mergeCell ref="C198:Z198"/>
    <mergeCell ref="AA198:AE198"/>
    <mergeCell ref="AF198:AJ198"/>
    <mergeCell ref="AK198:AO198"/>
    <mergeCell ref="A197:B197"/>
    <mergeCell ref="C197:BQ197"/>
    <mergeCell ref="AP196:AT196"/>
    <mergeCell ref="AU196:AY196"/>
    <mergeCell ref="AZ196:BC196"/>
    <mergeCell ref="BD196:BH196"/>
    <mergeCell ref="BI196:BM196"/>
    <mergeCell ref="BN196:BQ196"/>
    <mergeCell ref="A196:B196"/>
    <mergeCell ref="C196:Z196"/>
    <mergeCell ref="AA196:AE196"/>
    <mergeCell ref="AF196:AJ196"/>
    <mergeCell ref="AK196:AO196"/>
    <mergeCell ref="A195:B195"/>
    <mergeCell ref="C195:BQ195"/>
    <mergeCell ref="AP194:AT194"/>
    <mergeCell ref="AU194:AY194"/>
    <mergeCell ref="AZ194:BC194"/>
    <mergeCell ref="BD194:BH194"/>
    <mergeCell ref="BI194:BM194"/>
    <mergeCell ref="BN194:BQ194"/>
    <mergeCell ref="AU193:AY193"/>
    <mergeCell ref="AZ193:BC193"/>
    <mergeCell ref="BD193:BH193"/>
    <mergeCell ref="BI193:BM193"/>
    <mergeCell ref="BN193:BQ193"/>
    <mergeCell ref="A194:B194"/>
    <mergeCell ref="C194:Z194"/>
    <mergeCell ref="AA194:AE194"/>
    <mergeCell ref="AF194:AJ194"/>
    <mergeCell ref="AK194:AO194"/>
    <mergeCell ref="A193:B193"/>
    <mergeCell ref="C193:Z193"/>
    <mergeCell ref="AA193:AE193"/>
    <mergeCell ref="AF193:AJ193"/>
    <mergeCell ref="AK193:AO193"/>
    <mergeCell ref="AP193:AT193"/>
    <mergeCell ref="AP192:AT192"/>
    <mergeCell ref="AU192:AY192"/>
    <mergeCell ref="AZ192:BC192"/>
    <mergeCell ref="BD192:BH192"/>
    <mergeCell ref="BI192:BM192"/>
    <mergeCell ref="BN192:BQ192"/>
    <mergeCell ref="A192:B192"/>
    <mergeCell ref="C192:Z192"/>
    <mergeCell ref="AA192:AE192"/>
    <mergeCell ref="AF192:AJ192"/>
    <mergeCell ref="AK192:AO192"/>
    <mergeCell ref="A191:B191"/>
    <mergeCell ref="C191:BQ191"/>
    <mergeCell ref="AP190:AT190"/>
    <mergeCell ref="AU190:AY190"/>
    <mergeCell ref="AZ190:BC190"/>
    <mergeCell ref="BD190:BH190"/>
    <mergeCell ref="BI190:BM190"/>
    <mergeCell ref="BN190:BQ190"/>
    <mergeCell ref="A190:B190"/>
    <mergeCell ref="C190:Z190"/>
    <mergeCell ref="AA190:AE190"/>
    <mergeCell ref="AF190:AJ190"/>
    <mergeCell ref="AK190:AO190"/>
    <mergeCell ref="A189:B189"/>
    <mergeCell ref="C189:BQ189"/>
    <mergeCell ref="AP188:AT188"/>
    <mergeCell ref="AU188:AY188"/>
    <mergeCell ref="AZ188:BC188"/>
    <mergeCell ref="BD188:BH188"/>
    <mergeCell ref="BI188:BM188"/>
    <mergeCell ref="BN188:BQ188"/>
    <mergeCell ref="A188:B188"/>
    <mergeCell ref="C188:Z188"/>
    <mergeCell ref="AA188:AE188"/>
    <mergeCell ref="AF188:AJ188"/>
    <mergeCell ref="AK188:AO188"/>
    <mergeCell ref="A187:B187"/>
    <mergeCell ref="C187:BQ187"/>
    <mergeCell ref="AP186:AT186"/>
    <mergeCell ref="AU186:AY186"/>
    <mergeCell ref="AZ186:BC186"/>
    <mergeCell ref="BD186:BH186"/>
    <mergeCell ref="BI186:BM186"/>
    <mergeCell ref="BN186:BQ186"/>
    <mergeCell ref="A186:B186"/>
    <mergeCell ref="C186:Z186"/>
    <mergeCell ref="AA186:AE186"/>
    <mergeCell ref="AF186:AJ186"/>
    <mergeCell ref="AK186:AO186"/>
    <mergeCell ref="A185:B185"/>
    <mergeCell ref="C185:BQ185"/>
    <mergeCell ref="AP184:AT184"/>
    <mergeCell ref="AU184:AY184"/>
    <mergeCell ref="AZ184:BC184"/>
    <mergeCell ref="BD184:BH184"/>
    <mergeCell ref="BI184:BM184"/>
    <mergeCell ref="BN184:BQ184"/>
    <mergeCell ref="A184:B184"/>
    <mergeCell ref="C184:Z184"/>
    <mergeCell ref="AA184:AE184"/>
    <mergeCell ref="AF184:AJ184"/>
    <mergeCell ref="AK184:AO184"/>
    <mergeCell ref="A183:B183"/>
    <mergeCell ref="C183:BQ183"/>
    <mergeCell ref="AP182:AT182"/>
    <mergeCell ref="AU182:AY182"/>
    <mergeCell ref="AZ182:BC182"/>
    <mergeCell ref="BD182:BH182"/>
    <mergeCell ref="BI182:BM182"/>
    <mergeCell ref="BN182:BQ182"/>
    <mergeCell ref="A182:B182"/>
    <mergeCell ref="C182:Z182"/>
    <mergeCell ref="AA182:AE182"/>
    <mergeCell ref="AF182:AJ182"/>
    <mergeCell ref="AK182:AO182"/>
    <mergeCell ref="A181:B181"/>
    <mergeCell ref="C181:BQ181"/>
    <mergeCell ref="AP180:AT180"/>
    <mergeCell ref="AU180:AY180"/>
    <mergeCell ref="AZ180:BC180"/>
    <mergeCell ref="BD180:BH180"/>
    <mergeCell ref="BI180:BM180"/>
    <mergeCell ref="BN180:BQ180"/>
    <mergeCell ref="AU179:AY179"/>
    <mergeCell ref="AZ179:BC179"/>
    <mergeCell ref="BD179:BH179"/>
    <mergeCell ref="BI179:BM179"/>
    <mergeCell ref="BN179:BQ179"/>
    <mergeCell ref="A180:B180"/>
    <mergeCell ref="C180:Z180"/>
    <mergeCell ref="AA180:AE180"/>
    <mergeCell ref="AF180:AJ180"/>
    <mergeCell ref="AK180:AO180"/>
    <mergeCell ref="A179:B179"/>
    <mergeCell ref="C179:Z179"/>
    <mergeCell ref="AA179:AE179"/>
    <mergeCell ref="AF179:AJ179"/>
    <mergeCell ref="AK179:AO179"/>
    <mergeCell ref="AP179:AT179"/>
    <mergeCell ref="C178:BQ178"/>
    <mergeCell ref="AU177:AY177"/>
    <mergeCell ref="AZ177:BC177"/>
    <mergeCell ref="BD177:BH177"/>
    <mergeCell ref="BI177:BM177"/>
    <mergeCell ref="BN177:BQ177"/>
    <mergeCell ref="A178:B178"/>
    <mergeCell ref="A177:B177"/>
    <mergeCell ref="C177:Z177"/>
    <mergeCell ref="AA177:AE177"/>
    <mergeCell ref="AF177:AJ177"/>
    <mergeCell ref="AK177:AO177"/>
    <mergeCell ref="AP177:AT177"/>
    <mergeCell ref="C176:BQ176"/>
    <mergeCell ref="AU175:AY175"/>
    <mergeCell ref="AZ175:BC175"/>
    <mergeCell ref="BD175:BH175"/>
    <mergeCell ref="BI175:BM175"/>
    <mergeCell ref="BN175:BQ175"/>
    <mergeCell ref="A176:B176"/>
    <mergeCell ref="A175:B175"/>
    <mergeCell ref="C175:Z175"/>
    <mergeCell ref="AA175:AE175"/>
    <mergeCell ref="AF175:AJ175"/>
    <mergeCell ref="AK175:AO175"/>
    <mergeCell ref="AP175:AT175"/>
    <mergeCell ref="C174:BQ174"/>
    <mergeCell ref="AU173:AY173"/>
    <mergeCell ref="AZ173:BC173"/>
    <mergeCell ref="BD173:BH173"/>
    <mergeCell ref="BI173:BM173"/>
    <mergeCell ref="BN173:BQ173"/>
    <mergeCell ref="A174:B174"/>
    <mergeCell ref="A173:B173"/>
    <mergeCell ref="C173:Z173"/>
    <mergeCell ref="AA173:AE173"/>
    <mergeCell ref="AF173:AJ173"/>
    <mergeCell ref="AK173:AO173"/>
    <mergeCell ref="AP173:AT173"/>
    <mergeCell ref="C172:BQ172"/>
    <mergeCell ref="AU171:AY171"/>
    <mergeCell ref="AZ171:BC171"/>
    <mergeCell ref="BD171:BH171"/>
    <mergeCell ref="BI171:BM171"/>
    <mergeCell ref="BN171:BQ171"/>
    <mergeCell ref="A172:B172"/>
    <mergeCell ref="A171:B171"/>
    <mergeCell ref="C171:Z171"/>
    <mergeCell ref="AA171:AE171"/>
    <mergeCell ref="AF171:AJ171"/>
    <mergeCell ref="AK171:AO171"/>
    <mergeCell ref="AP171:AT171"/>
    <mergeCell ref="C170:BQ170"/>
    <mergeCell ref="AU169:AY169"/>
    <mergeCell ref="AZ169:BC169"/>
    <mergeCell ref="BD169:BH169"/>
    <mergeCell ref="BI169:BM169"/>
    <mergeCell ref="BN169:BQ169"/>
    <mergeCell ref="A170:B170"/>
    <mergeCell ref="A169:B169"/>
    <mergeCell ref="C169:Z169"/>
    <mergeCell ref="AA169:AE169"/>
    <mergeCell ref="AF169:AJ169"/>
    <mergeCell ref="AK169:AO169"/>
    <mergeCell ref="AP169:AT169"/>
    <mergeCell ref="C168:BQ168"/>
    <mergeCell ref="AU167:AY167"/>
    <mergeCell ref="AZ167:BC167"/>
    <mergeCell ref="BD167:BH167"/>
    <mergeCell ref="BI167:BM167"/>
    <mergeCell ref="BN167:BQ167"/>
    <mergeCell ref="A168:B168"/>
    <mergeCell ref="A167:B167"/>
    <mergeCell ref="C167:Z167"/>
    <mergeCell ref="AA167:AE167"/>
    <mergeCell ref="AF167:AJ167"/>
    <mergeCell ref="AK167:AO167"/>
    <mergeCell ref="AP167:AT167"/>
    <mergeCell ref="C166:BQ166"/>
    <mergeCell ref="AU165:AY165"/>
    <mergeCell ref="AZ165:BC165"/>
    <mergeCell ref="BD165:BH165"/>
    <mergeCell ref="BI165:BM165"/>
    <mergeCell ref="BN165:BQ165"/>
    <mergeCell ref="A166:B166"/>
    <mergeCell ref="A165:B165"/>
    <mergeCell ref="C165:Z165"/>
    <mergeCell ref="AA165:AE165"/>
    <mergeCell ref="AF165:AJ165"/>
    <mergeCell ref="AK165:AO165"/>
    <mergeCell ref="AP165:AT165"/>
    <mergeCell ref="AP164:AT164"/>
    <mergeCell ref="AU164:AY164"/>
    <mergeCell ref="AZ164:BC164"/>
    <mergeCell ref="BD164:BH164"/>
    <mergeCell ref="BI164:BM164"/>
    <mergeCell ref="BN164:BQ164"/>
    <mergeCell ref="A164:B164"/>
    <mergeCell ref="C164:Z164"/>
    <mergeCell ref="AA164:AE164"/>
    <mergeCell ref="AF164:AJ164"/>
    <mergeCell ref="AK164:AO164"/>
    <mergeCell ref="A163:B163"/>
    <mergeCell ref="C163:BQ163"/>
    <mergeCell ref="AP162:AT162"/>
    <mergeCell ref="AU162:AY162"/>
    <mergeCell ref="AZ162:BC162"/>
    <mergeCell ref="BD162:BH162"/>
    <mergeCell ref="BI162:BM162"/>
    <mergeCell ref="BN162:BQ162"/>
    <mergeCell ref="A162:B162"/>
    <mergeCell ref="C162:Z162"/>
    <mergeCell ref="AA162:AE162"/>
    <mergeCell ref="AF162:AJ162"/>
    <mergeCell ref="AK162:AO162"/>
    <mergeCell ref="A161:B161"/>
    <mergeCell ref="AP160:AT160"/>
    <mergeCell ref="AU160:AY160"/>
    <mergeCell ref="AZ160:BC160"/>
    <mergeCell ref="BD160:BH160"/>
    <mergeCell ref="BI160:BM160"/>
    <mergeCell ref="BN160:BQ160"/>
    <mergeCell ref="A160:B160"/>
    <mergeCell ref="C160:Z160"/>
    <mergeCell ref="AA160:AE160"/>
    <mergeCell ref="AF160:AJ160"/>
    <mergeCell ref="AK160:AO160"/>
    <mergeCell ref="A159:B159"/>
    <mergeCell ref="AP158:AT158"/>
    <mergeCell ref="AU158:AY158"/>
    <mergeCell ref="AZ158:BC158"/>
    <mergeCell ref="BD158:BH158"/>
    <mergeCell ref="BI158:BM158"/>
    <mergeCell ref="BN158:BQ158"/>
    <mergeCell ref="A158:B158"/>
    <mergeCell ref="C158:Z158"/>
    <mergeCell ref="AA158:AE158"/>
    <mergeCell ref="AF158:AJ158"/>
    <mergeCell ref="AK158:AO158"/>
    <mergeCell ref="A157:B157"/>
    <mergeCell ref="AP156:AT156"/>
    <mergeCell ref="AU156:AY156"/>
    <mergeCell ref="AZ156:BC156"/>
    <mergeCell ref="BD156:BH156"/>
    <mergeCell ref="BI156:BM156"/>
    <mergeCell ref="BN156:BQ156"/>
    <mergeCell ref="A156:B156"/>
    <mergeCell ref="C156:Z156"/>
    <mergeCell ref="AA156:AE156"/>
    <mergeCell ref="AF156:AJ156"/>
    <mergeCell ref="AK156:AO156"/>
    <mergeCell ref="AZ154:BC154"/>
    <mergeCell ref="BD154:BH154"/>
    <mergeCell ref="BI154:BM154"/>
    <mergeCell ref="BN154:BQ154"/>
    <mergeCell ref="A155:B155"/>
    <mergeCell ref="A154:B154"/>
    <mergeCell ref="C154:Z154"/>
    <mergeCell ref="AA154:AE154"/>
    <mergeCell ref="AF154:AJ154"/>
    <mergeCell ref="AK154:AO154"/>
    <mergeCell ref="AP154:AT154"/>
    <mergeCell ref="AU154:AY154"/>
    <mergeCell ref="BI152:BM152"/>
    <mergeCell ref="BN152:BQ152"/>
    <mergeCell ref="A153:B153"/>
    <mergeCell ref="BN151:BQ151"/>
    <mergeCell ref="A152:B152"/>
    <mergeCell ref="C152:Z152"/>
    <mergeCell ref="AA152:AE152"/>
    <mergeCell ref="AF152:AJ152"/>
    <mergeCell ref="AK152:AO152"/>
    <mergeCell ref="AP152:AT152"/>
    <mergeCell ref="AU152:AY152"/>
    <mergeCell ref="AZ152:BC152"/>
    <mergeCell ref="BD152:BH152"/>
    <mergeCell ref="AK151:AO151"/>
    <mergeCell ref="AP151:AT151"/>
    <mergeCell ref="AU151:AY151"/>
    <mergeCell ref="AZ151:BC151"/>
    <mergeCell ref="BD151:BH151"/>
    <mergeCell ref="BI151:BM151"/>
    <mergeCell ref="C153:BQ153"/>
    <mergeCell ref="C140:BQ140"/>
    <mergeCell ref="C142:BQ142"/>
    <mergeCell ref="C144:BQ144"/>
    <mergeCell ref="C146:BQ146"/>
    <mergeCell ref="C148:BQ148"/>
    <mergeCell ref="AU147:AY147"/>
    <mergeCell ref="AZ147:BC147"/>
    <mergeCell ref="BD147:BH147"/>
    <mergeCell ref="BI147:BM147"/>
    <mergeCell ref="BN147:BQ147"/>
    <mergeCell ref="A148:B148"/>
    <mergeCell ref="A147:B147"/>
    <mergeCell ref="C147:Z147"/>
    <mergeCell ref="AA147:AE147"/>
    <mergeCell ref="AF147:AJ147"/>
    <mergeCell ref="AK147:AO147"/>
    <mergeCell ref="AP147:AT147"/>
    <mergeCell ref="AU145:AY145"/>
    <mergeCell ref="AZ145:BC145"/>
    <mergeCell ref="BD145:BH145"/>
    <mergeCell ref="BI145:BM145"/>
    <mergeCell ref="BN145:BQ145"/>
    <mergeCell ref="A146:B146"/>
    <mergeCell ref="A145:B145"/>
    <mergeCell ref="C145:Z145"/>
    <mergeCell ref="AA145:AE145"/>
    <mergeCell ref="AF145:AJ145"/>
    <mergeCell ref="AK145:AO145"/>
    <mergeCell ref="AP145:AT145"/>
    <mergeCell ref="AU143:AY143"/>
    <mergeCell ref="AZ143:BC143"/>
    <mergeCell ref="BD143:BH143"/>
    <mergeCell ref="BI143:BM143"/>
    <mergeCell ref="BN143:BQ143"/>
    <mergeCell ref="A144:B144"/>
    <mergeCell ref="A143:B143"/>
    <mergeCell ref="C143:Z143"/>
    <mergeCell ref="AA143:AE143"/>
    <mergeCell ref="AF143:AJ143"/>
    <mergeCell ref="AK143:AO143"/>
    <mergeCell ref="AP143:AT143"/>
    <mergeCell ref="AU141:AY141"/>
    <mergeCell ref="AZ141:BC141"/>
    <mergeCell ref="BD141:BH141"/>
    <mergeCell ref="BI141:BM141"/>
    <mergeCell ref="BN141:BQ141"/>
    <mergeCell ref="A142:B142"/>
    <mergeCell ref="A141:B141"/>
    <mergeCell ref="C141:Z141"/>
    <mergeCell ref="AA141:AE141"/>
    <mergeCell ref="AF141:AJ141"/>
    <mergeCell ref="AK141:AO141"/>
    <mergeCell ref="AP141:AT141"/>
    <mergeCell ref="AF139:AJ139"/>
    <mergeCell ref="AK139:AO139"/>
    <mergeCell ref="AP139:AT139"/>
    <mergeCell ref="C73:BQ73"/>
    <mergeCell ref="C76:BQ76"/>
    <mergeCell ref="C78:BQ78"/>
    <mergeCell ref="C80:BQ80"/>
    <mergeCell ref="C82:BQ82"/>
    <mergeCell ref="C127:BQ127"/>
    <mergeCell ref="AS126:AW126"/>
    <mergeCell ref="AX126:BB126"/>
    <mergeCell ref="BC126:BG126"/>
    <mergeCell ref="BH126:BL126"/>
    <mergeCell ref="BM126:BQ126"/>
    <mergeCell ref="A127:B127"/>
    <mergeCell ref="A126:B126"/>
    <mergeCell ref="C126:X126"/>
    <mergeCell ref="Y126:AC126"/>
    <mergeCell ref="AD126:AH126"/>
    <mergeCell ref="AI126:AM126"/>
    <mergeCell ref="AN126:AR126"/>
    <mergeCell ref="C125:BQ125"/>
    <mergeCell ref="AS124:AW124"/>
    <mergeCell ref="AX124:BB124"/>
    <mergeCell ref="BC124:BG124"/>
    <mergeCell ref="BH124:BL124"/>
    <mergeCell ref="BM124:BQ124"/>
    <mergeCell ref="A125:B125"/>
    <mergeCell ref="A124:B124"/>
    <mergeCell ref="C124:X124"/>
    <mergeCell ref="Y124:AC124"/>
    <mergeCell ref="AD124:AH124"/>
    <mergeCell ref="AI124:AM124"/>
    <mergeCell ref="AN124:AR124"/>
    <mergeCell ref="C123:BQ123"/>
    <mergeCell ref="AS122:AW122"/>
    <mergeCell ref="AX122:BB122"/>
    <mergeCell ref="BC122:BG122"/>
    <mergeCell ref="BH122:BL122"/>
    <mergeCell ref="BM122:BQ122"/>
    <mergeCell ref="A123:B123"/>
    <mergeCell ref="A122:B122"/>
    <mergeCell ref="C122:X122"/>
    <mergeCell ref="Y122:AC122"/>
    <mergeCell ref="AD122:AH122"/>
    <mergeCell ref="AI122:AM122"/>
    <mergeCell ref="AN122:AR122"/>
    <mergeCell ref="C121:BQ121"/>
    <mergeCell ref="AS120:AW120"/>
    <mergeCell ref="AX120:BB120"/>
    <mergeCell ref="BC120:BG120"/>
    <mergeCell ref="BH120:BL120"/>
    <mergeCell ref="BM120:BQ120"/>
    <mergeCell ref="A121:B121"/>
    <mergeCell ref="A120:B120"/>
    <mergeCell ref="C120:X120"/>
    <mergeCell ref="Y120:AC120"/>
    <mergeCell ref="AD120:AH120"/>
    <mergeCell ref="AI120:AM120"/>
    <mergeCell ref="AN120:AR120"/>
    <mergeCell ref="C119:BQ119"/>
    <mergeCell ref="AS118:AW118"/>
    <mergeCell ref="AX118:BB118"/>
    <mergeCell ref="BC118:BG118"/>
    <mergeCell ref="BH118:BL118"/>
    <mergeCell ref="BM118:BQ118"/>
    <mergeCell ref="A119:B119"/>
    <mergeCell ref="A118:B118"/>
    <mergeCell ref="C118:X118"/>
    <mergeCell ref="Y118:AC118"/>
    <mergeCell ref="AD118:AH118"/>
    <mergeCell ref="AI118:AM118"/>
    <mergeCell ref="AN118:AR118"/>
    <mergeCell ref="C117:BQ117"/>
    <mergeCell ref="AS116:AW116"/>
    <mergeCell ref="AX116:BB116"/>
    <mergeCell ref="BC116:BG116"/>
    <mergeCell ref="BH116:BL116"/>
    <mergeCell ref="BM116:BQ116"/>
    <mergeCell ref="A117:B117"/>
    <mergeCell ref="A116:B116"/>
    <mergeCell ref="C116:X116"/>
    <mergeCell ref="Y116:AC116"/>
    <mergeCell ref="AD116:AH116"/>
    <mergeCell ref="AI116:AM116"/>
    <mergeCell ref="AN116:AR116"/>
    <mergeCell ref="AN115:AR115"/>
    <mergeCell ref="AS115:AW115"/>
    <mergeCell ref="AX115:BB115"/>
    <mergeCell ref="BC115:BG115"/>
    <mergeCell ref="BH115:BL115"/>
    <mergeCell ref="BM115:BQ115"/>
    <mergeCell ref="A115:B115"/>
    <mergeCell ref="C115:X115"/>
    <mergeCell ref="Y115:AC115"/>
    <mergeCell ref="AD115:AH115"/>
    <mergeCell ref="AI115:AM115"/>
    <mergeCell ref="A114:B114"/>
    <mergeCell ref="C114:BQ114"/>
    <mergeCell ref="AN113:AR113"/>
    <mergeCell ref="AS113:AW113"/>
    <mergeCell ref="AX113:BB113"/>
    <mergeCell ref="BC113:BG113"/>
    <mergeCell ref="BH113:BL113"/>
    <mergeCell ref="BM113:BQ113"/>
    <mergeCell ref="A113:B113"/>
    <mergeCell ref="C113:X113"/>
    <mergeCell ref="Y113:AC113"/>
    <mergeCell ref="AD113:AH113"/>
    <mergeCell ref="AI113:AM113"/>
    <mergeCell ref="A112:B112"/>
    <mergeCell ref="C112:BQ112"/>
    <mergeCell ref="AN111:AR111"/>
    <mergeCell ref="AS111:AW111"/>
    <mergeCell ref="AX111:BB111"/>
    <mergeCell ref="BC111:BG111"/>
    <mergeCell ref="BH111:BL111"/>
    <mergeCell ref="BM111:BQ111"/>
    <mergeCell ref="A111:B111"/>
    <mergeCell ref="C111:X111"/>
    <mergeCell ref="Y111:AC111"/>
    <mergeCell ref="AD111:AH111"/>
    <mergeCell ref="AI111:AM111"/>
    <mergeCell ref="A110:B110"/>
    <mergeCell ref="C110:BQ110"/>
    <mergeCell ref="AN109:AR109"/>
    <mergeCell ref="AS109:AW109"/>
    <mergeCell ref="AX109:BB109"/>
    <mergeCell ref="BC109:BG109"/>
    <mergeCell ref="BH109:BL109"/>
    <mergeCell ref="BM109:BQ109"/>
    <mergeCell ref="A109:B109"/>
    <mergeCell ref="C109:X109"/>
    <mergeCell ref="Y109:AC109"/>
    <mergeCell ref="AD109:AH109"/>
    <mergeCell ref="AI109:AM109"/>
    <mergeCell ref="A108:B108"/>
    <mergeCell ref="C108:BQ108"/>
    <mergeCell ref="AN107:AR107"/>
    <mergeCell ref="AS107:AW107"/>
    <mergeCell ref="AX107:BB107"/>
    <mergeCell ref="BC107:BG107"/>
    <mergeCell ref="BH107:BL107"/>
    <mergeCell ref="BM107:BQ107"/>
    <mergeCell ref="A107:B107"/>
    <mergeCell ref="C107:X107"/>
    <mergeCell ref="Y107:AC107"/>
    <mergeCell ref="AD107:AH107"/>
    <mergeCell ref="AI107:AM107"/>
    <mergeCell ref="A106:B106"/>
    <mergeCell ref="C106:BQ106"/>
    <mergeCell ref="AN105:AR105"/>
    <mergeCell ref="AS105:AW105"/>
    <mergeCell ref="AX105:BB105"/>
    <mergeCell ref="BC105:BG105"/>
    <mergeCell ref="BH105:BL105"/>
    <mergeCell ref="BM105:BQ105"/>
    <mergeCell ref="A105:B105"/>
    <mergeCell ref="C105:X105"/>
    <mergeCell ref="Y105:AC105"/>
    <mergeCell ref="AD105:AH105"/>
    <mergeCell ref="AI105:AM105"/>
    <mergeCell ref="A104:B104"/>
    <mergeCell ref="C104:BQ104"/>
    <mergeCell ref="AN103:AR103"/>
    <mergeCell ref="AS103:AW103"/>
    <mergeCell ref="AX103:BB103"/>
    <mergeCell ref="BC103:BG103"/>
    <mergeCell ref="BH103:BL103"/>
    <mergeCell ref="BM103:BQ103"/>
    <mergeCell ref="A103:B103"/>
    <mergeCell ref="C103:X103"/>
    <mergeCell ref="Y103:AC103"/>
    <mergeCell ref="AD103:AH103"/>
    <mergeCell ref="AI103:AM103"/>
    <mergeCell ref="A102:B102"/>
    <mergeCell ref="C102:BQ102"/>
    <mergeCell ref="AN101:AR101"/>
    <mergeCell ref="AS101:AW101"/>
    <mergeCell ref="AX101:BB101"/>
    <mergeCell ref="BC101:BG101"/>
    <mergeCell ref="BH101:BL101"/>
    <mergeCell ref="BM101:BQ101"/>
    <mergeCell ref="AS100:AW100"/>
    <mergeCell ref="AX100:BB100"/>
    <mergeCell ref="BC100:BG100"/>
    <mergeCell ref="BH100:BL100"/>
    <mergeCell ref="BM100:BQ100"/>
    <mergeCell ref="A101:B101"/>
    <mergeCell ref="C101:X101"/>
    <mergeCell ref="Y101:AC101"/>
    <mergeCell ref="AD101:AH101"/>
    <mergeCell ref="AI101:AM101"/>
    <mergeCell ref="A100:B100"/>
    <mergeCell ref="C100:X100"/>
    <mergeCell ref="Y100:AC100"/>
    <mergeCell ref="AD100:AH100"/>
    <mergeCell ref="AI100:AM100"/>
    <mergeCell ref="AN100:AR100"/>
    <mergeCell ref="C99:BQ99"/>
    <mergeCell ref="AS98:AW98"/>
    <mergeCell ref="AX98:BB98"/>
    <mergeCell ref="BC98:BG98"/>
    <mergeCell ref="BH98:BL98"/>
    <mergeCell ref="BM98:BQ98"/>
    <mergeCell ref="A99:B99"/>
    <mergeCell ref="A98:B98"/>
    <mergeCell ref="C98:X98"/>
    <mergeCell ref="Y98:AC98"/>
    <mergeCell ref="AD98:AH98"/>
    <mergeCell ref="AI98:AM98"/>
    <mergeCell ref="AN98:AR98"/>
    <mergeCell ref="C97:BQ97"/>
    <mergeCell ref="AS96:AW96"/>
    <mergeCell ref="AX96:BB96"/>
    <mergeCell ref="BC96:BG96"/>
    <mergeCell ref="BH96:BL96"/>
    <mergeCell ref="BM96:BQ96"/>
    <mergeCell ref="A97:B97"/>
    <mergeCell ref="A96:B96"/>
    <mergeCell ref="C96:X96"/>
    <mergeCell ref="Y96:AC96"/>
    <mergeCell ref="AD96:AH96"/>
    <mergeCell ref="AI96:AM96"/>
    <mergeCell ref="AN96:AR96"/>
    <mergeCell ref="C95:BQ95"/>
    <mergeCell ref="AS94:AW94"/>
    <mergeCell ref="AX94:BB94"/>
    <mergeCell ref="BC94:BG94"/>
    <mergeCell ref="BH94:BL94"/>
    <mergeCell ref="BM94:BQ94"/>
    <mergeCell ref="A95:B95"/>
    <mergeCell ref="A94:B94"/>
    <mergeCell ref="C94:X94"/>
    <mergeCell ref="Y94:AC94"/>
    <mergeCell ref="AD94:AH94"/>
    <mergeCell ref="AI94:AM94"/>
    <mergeCell ref="AN94:AR94"/>
    <mergeCell ref="C93:BQ93"/>
    <mergeCell ref="AS92:AW92"/>
    <mergeCell ref="AX92:BB92"/>
    <mergeCell ref="BC92:BG92"/>
    <mergeCell ref="BH92:BL92"/>
    <mergeCell ref="BM92:BQ92"/>
    <mergeCell ref="A93:B93"/>
    <mergeCell ref="A92:B92"/>
    <mergeCell ref="C92:X92"/>
    <mergeCell ref="Y92:AC92"/>
    <mergeCell ref="AD92:AH92"/>
    <mergeCell ref="AI92:AM92"/>
    <mergeCell ref="AN92:AR92"/>
    <mergeCell ref="C91:BQ91"/>
    <mergeCell ref="AS90:AW90"/>
    <mergeCell ref="AX90:BB90"/>
    <mergeCell ref="BC90:BG90"/>
    <mergeCell ref="BH90:BL90"/>
    <mergeCell ref="BM90:BQ90"/>
    <mergeCell ref="A91:B91"/>
    <mergeCell ref="A90:B90"/>
    <mergeCell ref="C90:X90"/>
    <mergeCell ref="Y90:AC90"/>
    <mergeCell ref="AD90:AH90"/>
    <mergeCell ref="AI90:AM90"/>
    <mergeCell ref="AN90:AR90"/>
    <mergeCell ref="C89:BQ89"/>
    <mergeCell ref="AS88:AW88"/>
    <mergeCell ref="AX88:BB88"/>
    <mergeCell ref="BC88:BG88"/>
    <mergeCell ref="BH88:BL88"/>
    <mergeCell ref="BM88:BQ88"/>
    <mergeCell ref="A89:B89"/>
    <mergeCell ref="A88:B88"/>
    <mergeCell ref="C88:X88"/>
    <mergeCell ref="Y88:AC88"/>
    <mergeCell ref="AD88:AH88"/>
    <mergeCell ref="AI88:AM88"/>
    <mergeCell ref="AN88:AR88"/>
    <mergeCell ref="C87:BQ87"/>
    <mergeCell ref="AS86:AW86"/>
    <mergeCell ref="AX86:BB86"/>
    <mergeCell ref="BC86:BG86"/>
    <mergeCell ref="BH86:BL86"/>
    <mergeCell ref="BM86:BQ86"/>
    <mergeCell ref="A87:B87"/>
    <mergeCell ref="A86:B86"/>
    <mergeCell ref="C86:X86"/>
    <mergeCell ref="Y86:AC86"/>
    <mergeCell ref="AD86:AH86"/>
    <mergeCell ref="AI86:AM86"/>
    <mergeCell ref="AN86:AR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BH77:BL77"/>
    <mergeCell ref="BM77:BQ77"/>
    <mergeCell ref="A77:B77"/>
    <mergeCell ref="C77:X77"/>
    <mergeCell ref="Y77:AC77"/>
    <mergeCell ref="AD77:AH77"/>
    <mergeCell ref="AI77:AM77"/>
    <mergeCell ref="A84:B84"/>
    <mergeCell ref="C84:BQ84"/>
    <mergeCell ref="AN83:AR83"/>
    <mergeCell ref="AS83:AW83"/>
    <mergeCell ref="AX83:BB83"/>
    <mergeCell ref="BC83:BG83"/>
    <mergeCell ref="BH83:BL83"/>
    <mergeCell ref="BM83:BQ83"/>
    <mergeCell ref="A83:B83"/>
    <mergeCell ref="C83:X83"/>
    <mergeCell ref="Y83:AC83"/>
    <mergeCell ref="AD83:AH83"/>
    <mergeCell ref="AI83:AM83"/>
    <mergeCell ref="A82:B82"/>
    <mergeCell ref="AN81:AR81"/>
    <mergeCell ref="AS81:AW81"/>
    <mergeCell ref="AX81:BB81"/>
    <mergeCell ref="BC81:BG81"/>
    <mergeCell ref="BH81:BL81"/>
    <mergeCell ref="BM81:BQ81"/>
    <mergeCell ref="A81:B81"/>
    <mergeCell ref="C81:X81"/>
    <mergeCell ref="Y81:AC81"/>
    <mergeCell ref="AD81:AH81"/>
    <mergeCell ref="AI81:AM81"/>
    <mergeCell ref="C40:BQ40"/>
    <mergeCell ref="AU39:AY39"/>
    <mergeCell ref="AZ39:BC39"/>
    <mergeCell ref="BD39:BH39"/>
    <mergeCell ref="BI39:BM39"/>
    <mergeCell ref="BN39:BQ39"/>
    <mergeCell ref="A40:B40"/>
    <mergeCell ref="A39:B39"/>
    <mergeCell ref="C39:Z39"/>
    <mergeCell ref="AA39:AE39"/>
    <mergeCell ref="AF39:AJ39"/>
    <mergeCell ref="AK39:AO39"/>
    <mergeCell ref="AP39:AT39"/>
    <mergeCell ref="AU37:AY37"/>
    <mergeCell ref="AZ37:BC37"/>
    <mergeCell ref="BD37:BH37"/>
    <mergeCell ref="A76:B76"/>
    <mergeCell ref="AN75:AR75"/>
    <mergeCell ref="AS75:AW75"/>
    <mergeCell ref="AX75:BB75"/>
    <mergeCell ref="BC75:BG75"/>
    <mergeCell ref="BH75:BL75"/>
    <mergeCell ref="BM75:BQ75"/>
    <mergeCell ref="AS74:AW74"/>
    <mergeCell ref="AX74:BB74"/>
    <mergeCell ref="BC74:BG74"/>
    <mergeCell ref="BH74:BL74"/>
    <mergeCell ref="BM74:BQ74"/>
    <mergeCell ref="A75:B75"/>
    <mergeCell ref="C75:X75"/>
    <mergeCell ref="Y75:AC75"/>
    <mergeCell ref="AD75:AH75"/>
    <mergeCell ref="BI37:BM37"/>
    <mergeCell ref="BN37:BQ37"/>
    <mergeCell ref="A38:B38"/>
    <mergeCell ref="A37:B37"/>
    <mergeCell ref="C37:Z37"/>
    <mergeCell ref="AA37:AE37"/>
    <mergeCell ref="AF37:AJ37"/>
    <mergeCell ref="AK37:AO37"/>
    <mergeCell ref="AP37:AT37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C36:BQ36"/>
    <mergeCell ref="C38:BQ38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C32:BQ32"/>
    <mergeCell ref="C34:BQ34"/>
    <mergeCell ref="AY50:BN50"/>
    <mergeCell ref="A50:B50"/>
    <mergeCell ref="C50:R50"/>
    <mergeCell ref="S50:AH50"/>
    <mergeCell ref="AI50:AX50"/>
    <mergeCell ref="S221:Z221"/>
    <mergeCell ref="AA221:AH221"/>
    <mergeCell ref="A229:O229"/>
    <mergeCell ref="A230:BN230"/>
    <mergeCell ref="A231:O231"/>
    <mergeCell ref="A224:BQ224"/>
    <mergeCell ref="A225:BN225"/>
    <mergeCell ref="A226:BQ226"/>
    <mergeCell ref="A227:BN227"/>
    <mergeCell ref="S222:Z222"/>
    <mergeCell ref="AA222:AH222"/>
    <mergeCell ref="AI222:AP222"/>
    <mergeCell ref="AS72:AW72"/>
    <mergeCell ref="AX72:BB72"/>
    <mergeCell ref="BC72:BG72"/>
    <mergeCell ref="BH72:BL72"/>
    <mergeCell ref="BM72:BQ72"/>
    <mergeCell ref="A73:B73"/>
    <mergeCell ref="A72:B72"/>
    <mergeCell ref="C72:X72"/>
    <mergeCell ref="Y72:AC72"/>
    <mergeCell ref="AD72:AH72"/>
    <mergeCell ref="AI72:AM72"/>
    <mergeCell ref="AN72:AR72"/>
    <mergeCell ref="AI75:AM75"/>
    <mergeCell ref="A74:B74"/>
    <mergeCell ref="C74:X74"/>
    <mergeCell ref="S213:Z213"/>
    <mergeCell ref="AA213:AH213"/>
    <mergeCell ref="A129:BQ129"/>
    <mergeCell ref="A130:BN130"/>
    <mergeCell ref="C67:X68"/>
    <mergeCell ref="C69:X69"/>
    <mergeCell ref="C70:X70"/>
    <mergeCell ref="C71:X71"/>
    <mergeCell ref="AD69:AH69"/>
    <mergeCell ref="AN69:AR69"/>
    <mergeCell ref="Y67:AM67"/>
    <mergeCell ref="Y69:AC69"/>
    <mergeCell ref="A236:BN236"/>
    <mergeCell ref="A232:BN232"/>
    <mergeCell ref="A233:O233"/>
    <mergeCell ref="A234:BN234"/>
    <mergeCell ref="A235:O235"/>
    <mergeCell ref="Y74:AC74"/>
    <mergeCell ref="AD74:AH74"/>
    <mergeCell ref="AI74:AM74"/>
    <mergeCell ref="AN74:AR74"/>
    <mergeCell ref="A80:B80"/>
    <mergeCell ref="AN79:AR79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222:B222"/>
    <mergeCell ref="C222:R222"/>
    <mergeCell ref="A221:B221"/>
    <mergeCell ref="C221:R221"/>
    <mergeCell ref="A213:B213"/>
    <mergeCell ref="C213:R213"/>
    <mergeCell ref="AI213:AP213"/>
    <mergeCell ref="A212:B212"/>
    <mergeCell ref="C212:R212"/>
    <mergeCell ref="AQ222:AX222"/>
    <mergeCell ref="AY222:BF222"/>
    <mergeCell ref="BG222:BN222"/>
    <mergeCell ref="AI221:AP221"/>
    <mergeCell ref="AQ221:AX221"/>
    <mergeCell ref="AI220:AP220"/>
    <mergeCell ref="AQ220:AX220"/>
    <mergeCell ref="AY221:BF221"/>
    <mergeCell ref="BG221:BN221"/>
    <mergeCell ref="A218:BN218"/>
    <mergeCell ref="AI216:AP216"/>
    <mergeCell ref="AQ216:AX216"/>
    <mergeCell ref="A216:B216"/>
    <mergeCell ref="C216:R216"/>
    <mergeCell ref="S216:Z216"/>
    <mergeCell ref="AA216:AH216"/>
    <mergeCell ref="AQ213:AX213"/>
    <mergeCell ref="AQ214:AX214"/>
    <mergeCell ref="A215:BN215"/>
    <mergeCell ref="AY213:BF213"/>
    <mergeCell ref="BG213:BN213"/>
    <mergeCell ref="AY214:BF214"/>
    <mergeCell ref="BG214:BN214"/>
    <mergeCell ref="A211:B211"/>
    <mergeCell ref="C211:R211"/>
    <mergeCell ref="S211:Z211"/>
    <mergeCell ref="AI211:AP211"/>
    <mergeCell ref="AQ211:AX211"/>
    <mergeCell ref="AY211:BF211"/>
    <mergeCell ref="BG211:BN211"/>
    <mergeCell ref="S212:Z212"/>
    <mergeCell ref="AA211:AH211"/>
    <mergeCell ref="AA212:AH212"/>
    <mergeCell ref="AY212:BF212"/>
    <mergeCell ref="BG212:BN212"/>
    <mergeCell ref="AI212:AP212"/>
    <mergeCell ref="AQ212:AX212"/>
    <mergeCell ref="BG209:BN209"/>
    <mergeCell ref="AA210:AH210"/>
    <mergeCell ref="C209:R209"/>
    <mergeCell ref="S209:Z209"/>
    <mergeCell ref="AA209:AH209"/>
    <mergeCell ref="AI209:AP209"/>
    <mergeCell ref="A220:B220"/>
    <mergeCell ref="C220:R220"/>
    <mergeCell ref="S219:Z219"/>
    <mergeCell ref="AA219:AH219"/>
    <mergeCell ref="AI219:AP219"/>
    <mergeCell ref="A219:B219"/>
    <mergeCell ref="S220:Z220"/>
    <mergeCell ref="AA220:AH220"/>
    <mergeCell ref="AY220:BF220"/>
    <mergeCell ref="BG220:BN220"/>
    <mergeCell ref="C219:R219"/>
    <mergeCell ref="AQ219:AX219"/>
    <mergeCell ref="A214:B214"/>
    <mergeCell ref="C214:R214"/>
    <mergeCell ref="S214:Z214"/>
    <mergeCell ref="AA214:AH214"/>
    <mergeCell ref="AY219:BF219"/>
    <mergeCell ref="BG219:BN219"/>
    <mergeCell ref="AI214:AP214"/>
    <mergeCell ref="AY216:BF216"/>
    <mergeCell ref="BG216:BN216"/>
    <mergeCell ref="A217:BN217"/>
    <mergeCell ref="BI208:BN208"/>
    <mergeCell ref="A210:B210"/>
    <mergeCell ref="C210:R210"/>
    <mergeCell ref="A209:B209"/>
    <mergeCell ref="AC208:AH208"/>
    <mergeCell ref="AI208:AM208"/>
    <mergeCell ref="AN208:AR208"/>
    <mergeCell ref="AS208:AX208"/>
    <mergeCell ref="AQ209:AX209"/>
    <mergeCell ref="AY209:BF209"/>
    <mergeCell ref="A208:B208"/>
    <mergeCell ref="C208:R208"/>
    <mergeCell ref="S208:W208"/>
    <mergeCell ref="X208:AB208"/>
    <mergeCell ref="AY208:BC208"/>
    <mergeCell ref="BD208:BH208"/>
    <mergeCell ref="A206:BN206"/>
    <mergeCell ref="A207:B207"/>
    <mergeCell ref="C207:R207"/>
    <mergeCell ref="S207:Z207"/>
    <mergeCell ref="AA207:AH207"/>
    <mergeCell ref="AI207:AP207"/>
    <mergeCell ref="AQ207:AX207"/>
    <mergeCell ref="AY207:BF207"/>
    <mergeCell ref="BG207:BN207"/>
    <mergeCell ref="S210:Z210"/>
    <mergeCell ref="AI210:AP210"/>
    <mergeCell ref="AQ210:AX210"/>
    <mergeCell ref="AY210:BF210"/>
    <mergeCell ref="BG210:BN210"/>
    <mergeCell ref="AU150:AY150"/>
    <mergeCell ref="AZ150:BC150"/>
    <mergeCell ref="BD150:BH150"/>
    <mergeCell ref="BI150:BM150"/>
    <mergeCell ref="BN150:BQ150"/>
    <mergeCell ref="A205:BQ205"/>
    <mergeCell ref="A151:B151"/>
    <mergeCell ref="C151:Z151"/>
    <mergeCell ref="AA151:AE151"/>
    <mergeCell ref="AF151:AJ151"/>
    <mergeCell ref="A138:B138"/>
    <mergeCell ref="C138:Z138"/>
    <mergeCell ref="AK150:AO150"/>
    <mergeCell ref="AP150:AT150"/>
    <mergeCell ref="AA138:AE138"/>
    <mergeCell ref="AF138:AJ138"/>
    <mergeCell ref="C150:Z150"/>
    <mergeCell ref="A149:B149"/>
    <mergeCell ref="C149:Z149"/>
    <mergeCell ref="AA149:AE149"/>
    <mergeCell ref="BI138:BM138"/>
    <mergeCell ref="BN138:BQ138"/>
    <mergeCell ref="BD138:BH138"/>
    <mergeCell ref="AU139:AY139"/>
    <mergeCell ref="AZ139:BC139"/>
    <mergeCell ref="BD139:BH139"/>
    <mergeCell ref="BI139:BM139"/>
    <mergeCell ref="BN139:BQ139"/>
    <mergeCell ref="A140:B140"/>
    <mergeCell ref="A139:B139"/>
    <mergeCell ref="C139:Z139"/>
    <mergeCell ref="AA139:AE139"/>
    <mergeCell ref="A137:B137"/>
    <mergeCell ref="C137:Z137"/>
    <mergeCell ref="AA137:AE137"/>
    <mergeCell ref="AF137:AJ137"/>
    <mergeCell ref="BN136:BQ136"/>
    <mergeCell ref="BD137:BH137"/>
    <mergeCell ref="AP137:AT137"/>
    <mergeCell ref="AU137:AY137"/>
    <mergeCell ref="BN135:BQ135"/>
    <mergeCell ref="A136:B136"/>
    <mergeCell ref="C136:Z136"/>
    <mergeCell ref="AA136:AE136"/>
    <mergeCell ref="AF136:AJ136"/>
    <mergeCell ref="AK136:AO136"/>
    <mergeCell ref="AP136:AT136"/>
    <mergeCell ref="AU136:AY136"/>
    <mergeCell ref="BD136:BH136"/>
    <mergeCell ref="BI136:BM136"/>
    <mergeCell ref="AI57:AX57"/>
    <mergeCell ref="AY52:BN52"/>
    <mergeCell ref="AY54:BN54"/>
    <mergeCell ref="C54:R54"/>
    <mergeCell ref="C55:R55"/>
    <mergeCell ref="A54:B54"/>
    <mergeCell ref="A133:BQ133"/>
    <mergeCell ref="A134:B135"/>
    <mergeCell ref="C134:Z135"/>
    <mergeCell ref="AA134:AO134"/>
    <mergeCell ref="AP134:BC134"/>
    <mergeCell ref="BD134:BQ134"/>
    <mergeCell ref="AA135:AE135"/>
    <mergeCell ref="AF135:AJ135"/>
    <mergeCell ref="BD135:BH135"/>
    <mergeCell ref="BI135:BM135"/>
    <mergeCell ref="A62:B62"/>
    <mergeCell ref="C61:R61"/>
    <mergeCell ref="C62:R62"/>
    <mergeCell ref="A61:B61"/>
    <mergeCell ref="AY62:BN62"/>
    <mergeCell ref="S62:AH62"/>
    <mergeCell ref="AI61:AX61"/>
    <mergeCell ref="AI62:AX62"/>
    <mergeCell ref="S61:AH61"/>
    <mergeCell ref="AY61:BN61"/>
    <mergeCell ref="AI79:AM79"/>
    <mergeCell ref="A78:B78"/>
    <mergeCell ref="AN77:AR77"/>
    <mergeCell ref="AS77:AW77"/>
    <mergeCell ref="AX77:BB77"/>
    <mergeCell ref="BC77:BG77"/>
    <mergeCell ref="S47:AH47"/>
    <mergeCell ref="S49:AH49"/>
    <mergeCell ref="S52:AH52"/>
    <mergeCell ref="S54:AH54"/>
    <mergeCell ref="A53:XFD53"/>
    <mergeCell ref="AI47:AX47"/>
    <mergeCell ref="AI49:AX49"/>
    <mergeCell ref="S59:AH59"/>
    <mergeCell ref="AI59:AX59"/>
    <mergeCell ref="AY59:BN59"/>
    <mergeCell ref="A49:B49"/>
    <mergeCell ref="A52:B52"/>
    <mergeCell ref="AY47:BN47"/>
    <mergeCell ref="A57:B57"/>
    <mergeCell ref="C47:R47"/>
    <mergeCell ref="C49:R49"/>
    <mergeCell ref="C52:R52"/>
    <mergeCell ref="A59:B59"/>
    <mergeCell ref="C56:R56"/>
    <mergeCell ref="C57:R57"/>
    <mergeCell ref="S55:AH55"/>
    <mergeCell ref="S56:AH56"/>
    <mergeCell ref="S57:AH57"/>
    <mergeCell ref="A58:BN58"/>
    <mergeCell ref="AY57:BN57"/>
    <mergeCell ref="AY55:BN55"/>
    <mergeCell ref="AY56:BN56"/>
    <mergeCell ref="AI52:AX52"/>
    <mergeCell ref="AI54:AX54"/>
    <mergeCell ref="AY49:BN49"/>
    <mergeCell ref="AI55:AX55"/>
    <mergeCell ref="AI56:AX56"/>
    <mergeCell ref="BI29:BM29"/>
    <mergeCell ref="BD29:BH29"/>
    <mergeCell ref="BN29:BQ29"/>
    <mergeCell ref="A46:B46"/>
    <mergeCell ref="A47:B47"/>
    <mergeCell ref="C59:R59"/>
    <mergeCell ref="C46:R46"/>
    <mergeCell ref="A51:BN51"/>
    <mergeCell ref="A55:B55"/>
    <mergeCell ref="A56:B56"/>
    <mergeCell ref="BN27:BQ27"/>
    <mergeCell ref="A26:B27"/>
    <mergeCell ref="AF27:AJ27"/>
    <mergeCell ref="S45:AH45"/>
    <mergeCell ref="AI45:AX45"/>
    <mergeCell ref="AP28:AT28"/>
    <mergeCell ref="AU28:AY28"/>
    <mergeCell ref="AY45:BN45"/>
    <mergeCell ref="AZ28:BC28"/>
    <mergeCell ref="BD28:BH28"/>
    <mergeCell ref="AY46:BC46"/>
    <mergeCell ref="AI46:AM46"/>
    <mergeCell ref="AN46:AR46"/>
    <mergeCell ref="AS46:AX46"/>
    <mergeCell ref="A48:BN48"/>
    <mergeCell ref="S46:W46"/>
    <mergeCell ref="A29:B29"/>
    <mergeCell ref="AF29:AJ29"/>
    <mergeCell ref="AU29:AY29"/>
    <mergeCell ref="AA29:AE29"/>
    <mergeCell ref="C29:Z29"/>
    <mergeCell ref="AK29:AO29"/>
    <mergeCell ref="A70:B70"/>
    <mergeCell ref="Y71:AC71"/>
    <mergeCell ref="AA150:AE150"/>
    <mergeCell ref="AF150:AJ150"/>
    <mergeCell ref="A69:B69"/>
    <mergeCell ref="Y68:AC68"/>
    <mergeCell ref="A132:BQ132"/>
    <mergeCell ref="A67:B68"/>
    <mergeCell ref="BC69:BG69"/>
    <mergeCell ref="Y70:AC70"/>
    <mergeCell ref="BC70:BG70"/>
    <mergeCell ref="BC68:BG68"/>
    <mergeCell ref="AD70:AH70"/>
    <mergeCell ref="AI69:AM69"/>
    <mergeCell ref="AS68:AW68"/>
    <mergeCell ref="AN68:AR68"/>
    <mergeCell ref="AI68:AM68"/>
    <mergeCell ref="BN149:BQ149"/>
    <mergeCell ref="BM71:BQ71"/>
    <mergeCell ref="AS69:AW69"/>
    <mergeCell ref="AI70:AM70"/>
    <mergeCell ref="AN70:AR70"/>
    <mergeCell ref="AS70:AW70"/>
    <mergeCell ref="BH69:BL69"/>
    <mergeCell ref="BM69:BQ69"/>
    <mergeCell ref="BM70:BQ70"/>
    <mergeCell ref="BH70:BL70"/>
    <mergeCell ref="AX70:BB70"/>
    <mergeCell ref="AX69:BB69"/>
    <mergeCell ref="BI137:BM137"/>
    <mergeCell ref="BN137:BQ137"/>
    <mergeCell ref="AK138:AO138"/>
    <mergeCell ref="AP243:BH243"/>
    <mergeCell ref="A242:V242"/>
    <mergeCell ref="W242:AM242"/>
    <mergeCell ref="AP242:BH242"/>
    <mergeCell ref="W243:AM243"/>
    <mergeCell ref="AP239:BH239"/>
    <mergeCell ref="W239:AM239"/>
    <mergeCell ref="A238:V238"/>
    <mergeCell ref="A150:B150"/>
    <mergeCell ref="W238:AM238"/>
    <mergeCell ref="A71:B71"/>
    <mergeCell ref="AD71:AH71"/>
    <mergeCell ref="BC71:BG71"/>
    <mergeCell ref="AU135:AY135"/>
    <mergeCell ref="AZ135:BC135"/>
    <mergeCell ref="AZ136:BC136"/>
    <mergeCell ref="AZ137:BC137"/>
    <mergeCell ref="AK137:AO137"/>
    <mergeCell ref="AF149:AJ149"/>
    <mergeCell ref="BH71:BL71"/>
    <mergeCell ref="AI71:AM71"/>
    <mergeCell ref="BD149:BH149"/>
    <mergeCell ref="BI149:BM149"/>
    <mergeCell ref="AP149:AT149"/>
    <mergeCell ref="AU149:AY149"/>
    <mergeCell ref="AZ149:BC149"/>
    <mergeCell ref="AK135:AO135"/>
    <mergeCell ref="AP135:AT135"/>
    <mergeCell ref="AP238:BH238"/>
    <mergeCell ref="AP138:AT138"/>
    <mergeCell ref="AU138:AY138"/>
    <mergeCell ref="AZ138:BC138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42:BN42"/>
    <mergeCell ref="AN71:AR71"/>
    <mergeCell ref="AS71:AW71"/>
    <mergeCell ref="A60:BN60"/>
    <mergeCell ref="BM68:BQ68"/>
    <mergeCell ref="BH68:BL68"/>
    <mergeCell ref="AD68:AH68"/>
    <mergeCell ref="AX68:BB68"/>
    <mergeCell ref="AX71:BB71"/>
    <mergeCell ref="BC67:BQ67"/>
    <mergeCell ref="AU30:AY30"/>
    <mergeCell ref="AK149:AO149"/>
    <mergeCell ref="BI30:BM30"/>
    <mergeCell ref="BN30:BQ30"/>
    <mergeCell ref="X46:AB46"/>
    <mergeCell ref="AC46:AH46"/>
    <mergeCell ref="BI46:BN46"/>
    <mergeCell ref="BD46:BH46"/>
    <mergeCell ref="BD30:BH30"/>
    <mergeCell ref="A44:BN44"/>
    <mergeCell ref="AZ30:BC30"/>
    <mergeCell ref="C45:R45"/>
    <mergeCell ref="A45:B45"/>
    <mergeCell ref="A63:BN63"/>
    <mergeCell ref="A30:B30"/>
    <mergeCell ref="C30:Z30"/>
    <mergeCell ref="AA30:AE30"/>
    <mergeCell ref="AF30:AJ30"/>
    <mergeCell ref="AK30:AO30"/>
    <mergeCell ref="AP30:AT30"/>
    <mergeCell ref="AN67:BB67"/>
    <mergeCell ref="A65:BQ65"/>
  </mergeCells>
  <phoneticPr fontId="0" type="noConversion"/>
  <conditionalFormatting sqref="C71">
    <cfRule type="cellIs" dxfId="113" priority="115" stopIfTrue="1" operator="equal">
      <formula>$C70</formula>
    </cfRule>
  </conditionalFormatting>
  <conditionalFormatting sqref="A61:B62 A236 A216:B216 A232 A49:B50 A219:B222 A225 A227 A230 A234 A47:B47 A59:B59 A52:B52 A54:B57 A210:B214 A71:B71 A130">
    <cfRule type="cellIs" dxfId="112" priority="116" stopIfTrue="1" operator="equal">
      <formula>0</formula>
    </cfRule>
  </conditionalFormatting>
  <conditionalFormatting sqref="C72">
    <cfRule type="cellIs" dxfId="111" priority="113" stopIfTrue="1" operator="equal">
      <formula>$C71</formula>
    </cfRule>
  </conditionalFormatting>
  <conditionalFormatting sqref="A72:B72">
    <cfRule type="cellIs" dxfId="110" priority="114" stopIfTrue="1" operator="equal">
      <formula>0</formula>
    </cfRule>
  </conditionalFormatting>
  <conditionalFormatting sqref="C73">
    <cfRule type="cellIs" dxfId="109" priority="111" stopIfTrue="1" operator="equal">
      <formula>$C72</formula>
    </cfRule>
  </conditionalFormatting>
  <conditionalFormatting sqref="A73:B73">
    <cfRule type="cellIs" dxfId="108" priority="112" stopIfTrue="1" operator="equal">
      <formula>0</formula>
    </cfRule>
  </conditionalFormatting>
  <conditionalFormatting sqref="C74">
    <cfRule type="cellIs" dxfId="107" priority="109" stopIfTrue="1" operator="equal">
      <formula>$C73</formula>
    </cfRule>
  </conditionalFormatting>
  <conditionalFormatting sqref="A74:B74">
    <cfRule type="cellIs" dxfId="106" priority="110" stopIfTrue="1" operator="equal">
      <formula>0</formula>
    </cfRule>
  </conditionalFormatting>
  <conditionalFormatting sqref="C75">
    <cfRule type="cellIs" dxfId="105" priority="107" stopIfTrue="1" operator="equal">
      <formula>$C74</formula>
    </cfRule>
  </conditionalFormatting>
  <conditionalFormatting sqref="A75:B75">
    <cfRule type="cellIs" dxfId="104" priority="108" stopIfTrue="1" operator="equal">
      <formula>0</formula>
    </cfRule>
  </conditionalFormatting>
  <conditionalFormatting sqref="C76">
    <cfRule type="cellIs" dxfId="103" priority="105" stopIfTrue="1" operator="equal">
      <formula>$C75</formula>
    </cfRule>
  </conditionalFormatting>
  <conditionalFormatting sqref="A76:B76">
    <cfRule type="cellIs" dxfId="102" priority="106" stopIfTrue="1" operator="equal">
      <formula>0</formula>
    </cfRule>
  </conditionalFormatting>
  <conditionalFormatting sqref="C77">
    <cfRule type="cellIs" dxfId="101" priority="103" stopIfTrue="1" operator="equal">
      <formula>$C76</formula>
    </cfRule>
  </conditionalFormatting>
  <conditionalFormatting sqref="A77:B77">
    <cfRule type="cellIs" dxfId="100" priority="104" stopIfTrue="1" operator="equal">
      <formula>0</formula>
    </cfRule>
  </conditionalFormatting>
  <conditionalFormatting sqref="C78">
    <cfRule type="cellIs" dxfId="99" priority="101" stopIfTrue="1" operator="equal">
      <formula>$C77</formula>
    </cfRule>
  </conditionalFormatting>
  <conditionalFormatting sqref="A78:B78">
    <cfRule type="cellIs" dxfId="98" priority="102" stopIfTrue="1" operator="equal">
      <formula>0</formula>
    </cfRule>
  </conditionalFormatting>
  <conditionalFormatting sqref="C79">
    <cfRule type="cellIs" dxfId="97" priority="99" stopIfTrue="1" operator="equal">
      <formula>$C78</formula>
    </cfRule>
  </conditionalFormatting>
  <conditionalFormatting sqref="A79:B79">
    <cfRule type="cellIs" dxfId="96" priority="100" stopIfTrue="1" operator="equal">
      <formula>0</formula>
    </cfRule>
  </conditionalFormatting>
  <conditionalFormatting sqref="C80">
    <cfRule type="cellIs" dxfId="95" priority="97" stopIfTrue="1" operator="equal">
      <formula>$C79</formula>
    </cfRule>
  </conditionalFormatting>
  <conditionalFormatting sqref="A80:B80">
    <cfRule type="cellIs" dxfId="94" priority="98" stopIfTrue="1" operator="equal">
      <formula>0</formula>
    </cfRule>
  </conditionalFormatting>
  <conditionalFormatting sqref="C81">
    <cfRule type="cellIs" dxfId="93" priority="95" stopIfTrue="1" operator="equal">
      <formula>$C80</formula>
    </cfRule>
  </conditionalFormatting>
  <conditionalFormatting sqref="A81:B81">
    <cfRule type="cellIs" dxfId="92" priority="96" stopIfTrue="1" operator="equal">
      <formula>0</formula>
    </cfRule>
  </conditionalFormatting>
  <conditionalFormatting sqref="C82">
    <cfRule type="cellIs" dxfId="91" priority="93" stopIfTrue="1" operator="equal">
      <formula>$C81</formula>
    </cfRule>
  </conditionalFormatting>
  <conditionalFormatting sqref="A82:B82">
    <cfRule type="cellIs" dxfId="90" priority="94" stopIfTrue="1" operator="equal">
      <formula>0</formula>
    </cfRule>
  </conditionalFormatting>
  <conditionalFormatting sqref="C83">
    <cfRule type="cellIs" dxfId="89" priority="91" stopIfTrue="1" operator="equal">
      <formula>$C82</formula>
    </cfRule>
  </conditionalFormatting>
  <conditionalFormatting sqref="A83:B83">
    <cfRule type="cellIs" dxfId="88" priority="92" stopIfTrue="1" operator="equal">
      <formula>0</formula>
    </cfRule>
  </conditionalFormatting>
  <conditionalFormatting sqref="C84">
    <cfRule type="cellIs" dxfId="87" priority="89" stopIfTrue="1" operator="equal">
      <formula>$C83</formula>
    </cfRule>
  </conditionalFormatting>
  <conditionalFormatting sqref="A84:B84">
    <cfRule type="cellIs" dxfId="86" priority="90" stopIfTrue="1" operator="equal">
      <formula>0</formula>
    </cfRule>
  </conditionalFormatting>
  <conditionalFormatting sqref="C85">
    <cfRule type="cellIs" dxfId="85" priority="87" stopIfTrue="1" operator="equal">
      <formula>$C84</formula>
    </cfRule>
  </conditionalFormatting>
  <conditionalFormatting sqref="A85:B85">
    <cfRule type="cellIs" dxfId="84" priority="88" stopIfTrue="1" operator="equal">
      <formula>0</formula>
    </cfRule>
  </conditionalFormatting>
  <conditionalFormatting sqref="C86">
    <cfRule type="cellIs" dxfId="83" priority="85" stopIfTrue="1" operator="equal">
      <formula>$C85</formula>
    </cfRule>
  </conditionalFormatting>
  <conditionalFormatting sqref="A86:B86">
    <cfRule type="cellIs" dxfId="82" priority="86" stopIfTrue="1" operator="equal">
      <formula>0</formula>
    </cfRule>
  </conditionalFormatting>
  <conditionalFormatting sqref="C87">
    <cfRule type="cellIs" dxfId="81" priority="83" stopIfTrue="1" operator="equal">
      <formula>$C86</formula>
    </cfRule>
  </conditionalFormatting>
  <conditionalFormatting sqref="A87:B87">
    <cfRule type="cellIs" dxfId="80" priority="84" stopIfTrue="1" operator="equal">
      <formula>0</formula>
    </cfRule>
  </conditionalFormatting>
  <conditionalFormatting sqref="C88">
    <cfRule type="cellIs" dxfId="79" priority="81" stopIfTrue="1" operator="equal">
      <formula>$C87</formula>
    </cfRule>
  </conditionalFormatting>
  <conditionalFormatting sqref="A88:B88">
    <cfRule type="cellIs" dxfId="78" priority="82" stopIfTrue="1" operator="equal">
      <formula>0</formula>
    </cfRule>
  </conditionalFormatting>
  <conditionalFormatting sqref="C89">
    <cfRule type="cellIs" dxfId="77" priority="79" stopIfTrue="1" operator="equal">
      <formula>$C88</formula>
    </cfRule>
  </conditionalFormatting>
  <conditionalFormatting sqref="A89:B89">
    <cfRule type="cellIs" dxfId="76" priority="80" stopIfTrue="1" operator="equal">
      <formula>0</formula>
    </cfRule>
  </conditionalFormatting>
  <conditionalFormatting sqref="C90">
    <cfRule type="cellIs" dxfId="75" priority="77" stopIfTrue="1" operator="equal">
      <formula>$C89</formula>
    </cfRule>
  </conditionalFormatting>
  <conditionalFormatting sqref="A90:B90">
    <cfRule type="cellIs" dxfId="74" priority="78" stopIfTrue="1" operator="equal">
      <formula>0</formula>
    </cfRule>
  </conditionalFormatting>
  <conditionalFormatting sqref="C91">
    <cfRule type="cellIs" dxfId="73" priority="75" stopIfTrue="1" operator="equal">
      <formula>$C90</formula>
    </cfRule>
  </conditionalFormatting>
  <conditionalFormatting sqref="A91:B91">
    <cfRule type="cellIs" dxfId="72" priority="76" stopIfTrue="1" operator="equal">
      <formula>0</formula>
    </cfRule>
  </conditionalFormatting>
  <conditionalFormatting sqref="C92">
    <cfRule type="cellIs" dxfId="71" priority="73" stopIfTrue="1" operator="equal">
      <formula>$C91</formula>
    </cfRule>
  </conditionalFormatting>
  <conditionalFormatting sqref="A92:B92">
    <cfRule type="cellIs" dxfId="70" priority="74" stopIfTrue="1" operator="equal">
      <formula>0</formula>
    </cfRule>
  </conditionalFormatting>
  <conditionalFormatting sqref="C93">
    <cfRule type="cellIs" dxfId="69" priority="71" stopIfTrue="1" operator="equal">
      <formula>$C92</formula>
    </cfRule>
  </conditionalFormatting>
  <conditionalFormatting sqref="A93:B93">
    <cfRule type="cellIs" dxfId="68" priority="72" stopIfTrue="1" operator="equal">
      <formula>0</formula>
    </cfRule>
  </conditionalFormatting>
  <conditionalFormatting sqref="C94">
    <cfRule type="cellIs" dxfId="67" priority="69" stopIfTrue="1" operator="equal">
      <formula>$C93</formula>
    </cfRule>
  </conditionalFormatting>
  <conditionalFormatting sqref="A94:B94">
    <cfRule type="cellIs" dxfId="66" priority="70" stopIfTrue="1" operator="equal">
      <formula>0</formula>
    </cfRule>
  </conditionalFormatting>
  <conditionalFormatting sqref="C95">
    <cfRule type="cellIs" dxfId="65" priority="67" stopIfTrue="1" operator="equal">
      <formula>$C94</formula>
    </cfRule>
  </conditionalFormatting>
  <conditionalFormatting sqref="A95:B95">
    <cfRule type="cellIs" dxfId="64" priority="68" stopIfTrue="1" operator="equal">
      <formula>0</formula>
    </cfRule>
  </conditionalFormatting>
  <conditionalFormatting sqref="C96">
    <cfRule type="cellIs" dxfId="63" priority="65" stopIfTrue="1" operator="equal">
      <formula>$C95</formula>
    </cfRule>
  </conditionalFormatting>
  <conditionalFormatting sqref="A96:B96">
    <cfRule type="cellIs" dxfId="62" priority="66" stopIfTrue="1" operator="equal">
      <formula>0</formula>
    </cfRule>
  </conditionalFormatting>
  <conditionalFormatting sqref="C97">
    <cfRule type="cellIs" dxfId="61" priority="63" stopIfTrue="1" operator="equal">
      <formula>$C96</formula>
    </cfRule>
  </conditionalFormatting>
  <conditionalFormatting sqref="A97:B97">
    <cfRule type="cellIs" dxfId="60" priority="64" stopIfTrue="1" operator="equal">
      <formula>0</formula>
    </cfRule>
  </conditionalFormatting>
  <conditionalFormatting sqref="C98">
    <cfRule type="cellIs" dxfId="59" priority="61" stopIfTrue="1" operator="equal">
      <formula>$C97</formula>
    </cfRule>
  </conditionalFormatting>
  <conditionalFormatting sqref="A98:B98">
    <cfRule type="cellIs" dxfId="58" priority="62" stopIfTrue="1" operator="equal">
      <formula>0</formula>
    </cfRule>
  </conditionalFormatting>
  <conditionalFormatting sqref="C99">
    <cfRule type="cellIs" dxfId="57" priority="59" stopIfTrue="1" operator="equal">
      <formula>$C98</formula>
    </cfRule>
  </conditionalFormatting>
  <conditionalFormatting sqref="A99:B99">
    <cfRule type="cellIs" dxfId="56" priority="60" stopIfTrue="1" operator="equal">
      <formula>0</formula>
    </cfRule>
  </conditionalFormatting>
  <conditionalFormatting sqref="C100">
    <cfRule type="cellIs" dxfId="55" priority="57" stopIfTrue="1" operator="equal">
      <formula>$C99</formula>
    </cfRule>
  </conditionalFormatting>
  <conditionalFormatting sqref="A100:B100">
    <cfRule type="cellIs" dxfId="54" priority="58" stopIfTrue="1" operator="equal">
      <formula>0</formula>
    </cfRule>
  </conditionalFormatting>
  <conditionalFormatting sqref="C101">
    <cfRule type="cellIs" dxfId="53" priority="55" stopIfTrue="1" operator="equal">
      <formula>$C100</formula>
    </cfRule>
  </conditionalFormatting>
  <conditionalFormatting sqref="A101:B101">
    <cfRule type="cellIs" dxfId="52" priority="56" stopIfTrue="1" operator="equal">
      <formula>0</formula>
    </cfRule>
  </conditionalFormatting>
  <conditionalFormatting sqref="C102">
    <cfRule type="cellIs" dxfId="51" priority="53" stopIfTrue="1" operator="equal">
      <formula>$C101</formula>
    </cfRule>
  </conditionalFormatting>
  <conditionalFormatting sqref="A102:B102">
    <cfRule type="cellIs" dxfId="50" priority="54" stopIfTrue="1" operator="equal">
      <formula>0</formula>
    </cfRule>
  </conditionalFormatting>
  <conditionalFormatting sqref="C103">
    <cfRule type="cellIs" dxfId="49" priority="51" stopIfTrue="1" operator="equal">
      <formula>$C102</formula>
    </cfRule>
  </conditionalFormatting>
  <conditionalFormatting sqref="A103:B103">
    <cfRule type="cellIs" dxfId="48" priority="52" stopIfTrue="1" operator="equal">
      <formula>0</formula>
    </cfRule>
  </conditionalFormatting>
  <conditionalFormatting sqref="C104">
    <cfRule type="cellIs" dxfId="47" priority="49" stopIfTrue="1" operator="equal">
      <formula>$C103</formula>
    </cfRule>
  </conditionalFormatting>
  <conditionalFormatting sqref="A104:B104">
    <cfRule type="cellIs" dxfId="46" priority="50" stopIfTrue="1" operator="equal">
      <formula>0</formula>
    </cfRule>
  </conditionalFormatting>
  <conditionalFormatting sqref="C105">
    <cfRule type="cellIs" dxfId="45" priority="47" stopIfTrue="1" operator="equal">
      <formula>$C104</formula>
    </cfRule>
  </conditionalFormatting>
  <conditionalFormatting sqref="A105:B105">
    <cfRule type="cellIs" dxfId="44" priority="48" stopIfTrue="1" operator="equal">
      <formula>0</formula>
    </cfRule>
  </conditionalFormatting>
  <conditionalFormatting sqref="C106">
    <cfRule type="cellIs" dxfId="43" priority="45" stopIfTrue="1" operator="equal">
      <formula>$C105</formula>
    </cfRule>
  </conditionalFormatting>
  <conditionalFormatting sqref="A106:B106">
    <cfRule type="cellIs" dxfId="42" priority="46" stopIfTrue="1" operator="equal">
      <formula>0</formula>
    </cfRule>
  </conditionalFormatting>
  <conditionalFormatting sqref="C107">
    <cfRule type="cellIs" dxfId="41" priority="43" stopIfTrue="1" operator="equal">
      <formula>$C106</formula>
    </cfRule>
  </conditionalFormatting>
  <conditionalFormatting sqref="A107:B107">
    <cfRule type="cellIs" dxfId="40" priority="44" stopIfTrue="1" operator="equal">
      <formula>0</formula>
    </cfRule>
  </conditionalFormatting>
  <conditionalFormatting sqref="C108">
    <cfRule type="cellIs" dxfId="39" priority="41" stopIfTrue="1" operator="equal">
      <formula>$C107</formula>
    </cfRule>
  </conditionalFormatting>
  <conditionalFormatting sqref="A108:B108">
    <cfRule type="cellIs" dxfId="38" priority="42" stopIfTrue="1" operator="equal">
      <formula>0</formula>
    </cfRule>
  </conditionalFormatting>
  <conditionalFormatting sqref="C109">
    <cfRule type="cellIs" dxfId="37" priority="39" stopIfTrue="1" operator="equal">
      <formula>$C108</formula>
    </cfRule>
  </conditionalFormatting>
  <conditionalFormatting sqref="A109:B109">
    <cfRule type="cellIs" dxfId="36" priority="40" stopIfTrue="1" operator="equal">
      <formula>0</formula>
    </cfRule>
  </conditionalFormatting>
  <conditionalFormatting sqref="C110">
    <cfRule type="cellIs" dxfId="35" priority="37" stopIfTrue="1" operator="equal">
      <formula>$C109</formula>
    </cfRule>
  </conditionalFormatting>
  <conditionalFormatting sqref="A110:B110">
    <cfRule type="cellIs" dxfId="34" priority="38" stopIfTrue="1" operator="equal">
      <formula>0</formula>
    </cfRule>
  </conditionalFormatting>
  <conditionalFormatting sqref="C111">
    <cfRule type="cellIs" dxfId="33" priority="35" stopIfTrue="1" operator="equal">
      <formula>$C110</formula>
    </cfRule>
  </conditionalFormatting>
  <conditionalFormatting sqref="A111:B111">
    <cfRule type="cellIs" dxfId="32" priority="36" stopIfTrue="1" operator="equal">
      <formula>0</formula>
    </cfRule>
  </conditionalFormatting>
  <conditionalFormatting sqref="C112">
    <cfRule type="cellIs" dxfId="31" priority="33" stopIfTrue="1" operator="equal">
      <formula>$C111</formula>
    </cfRule>
  </conditionalFormatting>
  <conditionalFormatting sqref="A112:B112">
    <cfRule type="cellIs" dxfId="30" priority="34" stopIfTrue="1" operator="equal">
      <formula>0</formula>
    </cfRule>
  </conditionalFormatting>
  <conditionalFormatting sqref="C113">
    <cfRule type="cellIs" dxfId="29" priority="31" stopIfTrue="1" operator="equal">
      <formula>$C112</formula>
    </cfRule>
  </conditionalFormatting>
  <conditionalFormatting sqref="A113:B113">
    <cfRule type="cellIs" dxfId="28" priority="32" stopIfTrue="1" operator="equal">
      <formula>0</formula>
    </cfRule>
  </conditionalFormatting>
  <conditionalFormatting sqref="C114">
    <cfRule type="cellIs" dxfId="27" priority="29" stopIfTrue="1" operator="equal">
      <formula>$C113</formula>
    </cfRule>
  </conditionalFormatting>
  <conditionalFormatting sqref="A114:B114">
    <cfRule type="cellIs" dxfId="26" priority="30" stopIfTrue="1" operator="equal">
      <formula>0</formula>
    </cfRule>
  </conditionalFormatting>
  <conditionalFormatting sqref="C115">
    <cfRule type="cellIs" dxfId="25" priority="27" stopIfTrue="1" operator="equal">
      <formula>$C114</formula>
    </cfRule>
  </conditionalFormatting>
  <conditionalFormatting sqref="A115:B115">
    <cfRule type="cellIs" dxfId="24" priority="28" stopIfTrue="1" operator="equal">
      <formula>0</formula>
    </cfRule>
  </conditionalFormatting>
  <conditionalFormatting sqref="C116">
    <cfRule type="cellIs" dxfId="23" priority="25" stopIfTrue="1" operator="equal">
      <formula>$C115</formula>
    </cfRule>
  </conditionalFormatting>
  <conditionalFormatting sqref="A116:B116">
    <cfRule type="cellIs" dxfId="22" priority="26" stopIfTrue="1" operator="equal">
      <formula>0</formula>
    </cfRule>
  </conditionalFormatting>
  <conditionalFormatting sqref="C117">
    <cfRule type="cellIs" dxfId="21" priority="23" stopIfTrue="1" operator="equal">
      <formula>$C116</formula>
    </cfRule>
  </conditionalFormatting>
  <conditionalFormatting sqref="A117:B117">
    <cfRule type="cellIs" dxfId="20" priority="24" stopIfTrue="1" operator="equal">
      <formula>0</formula>
    </cfRule>
  </conditionalFormatting>
  <conditionalFormatting sqref="C118">
    <cfRule type="cellIs" dxfId="19" priority="21" stopIfTrue="1" operator="equal">
      <formula>$C117</formula>
    </cfRule>
  </conditionalFormatting>
  <conditionalFormatting sqref="A118:B118">
    <cfRule type="cellIs" dxfId="18" priority="22" stopIfTrue="1" operator="equal">
      <formula>0</formula>
    </cfRule>
  </conditionalFormatting>
  <conditionalFormatting sqref="C119">
    <cfRule type="cellIs" dxfId="17" priority="19" stopIfTrue="1" operator="equal">
      <formula>$C118</formula>
    </cfRule>
  </conditionalFormatting>
  <conditionalFormatting sqref="A119:B119">
    <cfRule type="cellIs" dxfId="16" priority="20" stopIfTrue="1" operator="equal">
      <formula>0</formula>
    </cfRule>
  </conditionalFormatting>
  <conditionalFormatting sqref="C120">
    <cfRule type="cellIs" dxfId="15" priority="17" stopIfTrue="1" operator="equal">
      <formula>$C119</formula>
    </cfRule>
  </conditionalFormatting>
  <conditionalFormatting sqref="A120:B120">
    <cfRule type="cellIs" dxfId="14" priority="18" stopIfTrue="1" operator="equal">
      <formula>0</formula>
    </cfRule>
  </conditionalFormatting>
  <conditionalFormatting sqref="C121">
    <cfRule type="cellIs" dxfId="13" priority="15" stopIfTrue="1" operator="equal">
      <formula>$C120</formula>
    </cfRule>
  </conditionalFormatting>
  <conditionalFormatting sqref="A121:B121">
    <cfRule type="cellIs" dxfId="12" priority="16" stopIfTrue="1" operator="equal">
      <formula>0</formula>
    </cfRule>
  </conditionalFormatting>
  <conditionalFormatting sqref="C122">
    <cfRule type="cellIs" dxfId="11" priority="13" stopIfTrue="1" operator="equal">
      <formula>$C121</formula>
    </cfRule>
  </conditionalFormatting>
  <conditionalFormatting sqref="A122:B122">
    <cfRule type="cellIs" dxfId="10" priority="14" stopIfTrue="1" operator="equal">
      <formula>0</formula>
    </cfRule>
  </conditionalFormatting>
  <conditionalFormatting sqref="C123">
    <cfRule type="cellIs" dxfId="9" priority="11" stopIfTrue="1" operator="equal">
      <formula>$C122</formula>
    </cfRule>
  </conditionalFormatting>
  <conditionalFormatting sqref="A123:B123">
    <cfRule type="cellIs" dxfId="8" priority="12" stopIfTrue="1" operator="equal">
      <formula>0</formula>
    </cfRule>
  </conditionalFormatting>
  <conditionalFormatting sqref="C124">
    <cfRule type="cellIs" dxfId="7" priority="9" stopIfTrue="1" operator="equal">
      <formula>$C123</formula>
    </cfRule>
  </conditionalFormatting>
  <conditionalFormatting sqref="A124:B124">
    <cfRule type="cellIs" dxfId="6" priority="10" stopIfTrue="1" operator="equal">
      <formula>0</formula>
    </cfRule>
  </conditionalFormatting>
  <conditionalFormatting sqref="C125">
    <cfRule type="cellIs" dxfId="5" priority="7" stopIfTrue="1" operator="equal">
      <formula>$C124</formula>
    </cfRule>
  </conditionalFormatting>
  <conditionalFormatting sqref="A125:B125">
    <cfRule type="cellIs" dxfId="4" priority="8" stopIfTrue="1" operator="equal">
      <formula>0</formula>
    </cfRule>
  </conditionalFormatting>
  <conditionalFormatting sqref="C126">
    <cfRule type="cellIs" dxfId="3" priority="5" stopIfTrue="1" operator="equal">
      <formula>$C125</formula>
    </cfRule>
  </conditionalFormatting>
  <conditionalFormatting sqref="A126:B126">
    <cfRule type="cellIs" dxfId="2" priority="6" stopIfTrue="1" operator="equal">
      <formula>0</formula>
    </cfRule>
  </conditionalFormatting>
  <conditionalFormatting sqref="C127">
    <cfRule type="cellIs" dxfId="1" priority="3" stopIfTrue="1" operator="equal">
      <formula>$C126</formula>
    </cfRule>
  </conditionalFormatting>
  <conditionalFormatting sqref="A127:B127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КПК0110150</vt:lpstr>
      <vt:lpstr>КПК0110150!Область_печати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2024-03-15T12:57:17Z</cp:lastPrinted>
  <dcterms:created xsi:type="dcterms:W3CDTF">2016-08-10T10:53:25Z</dcterms:created>
  <dcterms:modified xsi:type="dcterms:W3CDTF">2024-03-18T09:17:45Z</dcterms:modified>
</cp:coreProperties>
</file>